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comments99.xml" ContentType="application/vnd.openxmlformats-officedocument.spreadsheetml.comments+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5280" yWindow="4155" windowWidth="16290" windowHeight="8265" tabRatio="906" firstSheet="40" activeTab="45"/>
  </bookViews>
  <sheets>
    <sheet name="目录" sheetId="429" r:id="rId1"/>
    <sheet name="底稿封面" sheetId="430" r:id="rId2"/>
    <sheet name="1-1审核整体工作计划" sheetId="431" r:id="rId3"/>
    <sheet name="1-2管理层声明书" sheetId="432" r:id="rId4"/>
    <sheet name="1-3 年度纳税申报鉴证业务约定书（范本）" sheetId="602" r:id="rId5"/>
    <sheet name="1-4关联方及其交易声明书" sheetId="433" r:id="rId6"/>
    <sheet name="1-5审核过程中重大问题请示报告" sheetId="434" r:id="rId7"/>
    <sheet name="1-6交换意见记录" sheetId="435" r:id="rId8"/>
    <sheet name="1-7企业提供资料清单" sheetId="436" r:id="rId9"/>
    <sheet name="1-8企业基本情况表" sheetId="437" r:id="rId10"/>
    <sheet name="1-9从业人数和资产总额调查表" sheetId="438" r:id="rId11"/>
    <sheet name="1-10主要会计政策与会计估计表" sheetId="439" r:id="rId12"/>
    <sheet name="1-11内部控制调查表" sheetId="440" r:id="rId13"/>
    <sheet name="1-12审计报告审阅记录" sheetId="441" r:id="rId14"/>
    <sheet name="1-13审核工作总结" sheetId="442" r:id="rId15"/>
    <sheet name="暂时性差异纳税调整备查表" sheetId="443" r:id="rId16"/>
    <sheet name="纳税调整通用工作底稿" sheetId="601" r:id="rId17"/>
    <sheet name="2-1-1主营业务收入鉴证表" sheetId="444" r:id="rId18"/>
    <sheet name="2-1-2金融企业营业收入鉴证表" sheetId="445" r:id="rId19"/>
    <sheet name="2-1-3事业单位收入鉴证表" sheetId="446" r:id="rId20"/>
    <sheet name="2-1-4民间非营利组织收入鉴证表" sheetId="447" r:id="rId21"/>
    <sheet name="2-2其他业务收入鉴证表" sheetId="448" r:id="rId22"/>
    <sheet name="2-3公允价值变动损益鉴证表" sheetId="449" r:id="rId23"/>
    <sheet name="2-4投资收益鉴证表" sheetId="450" r:id="rId24"/>
    <sheet name="2-5-1营业外收入鉴证表" sheetId="451" r:id="rId25"/>
    <sheet name="2-5-2金融企业营业外收入鉴证表" sheetId="452" r:id="rId26"/>
    <sheet name="2-6-1主营业务成本鉴证表" sheetId="453" r:id="rId27"/>
    <sheet name="2-6-1-1主营业务成本率鉴证表" sheetId="454" r:id="rId28"/>
    <sheet name="2-6-2金融企业营业支出鉴证表" sheetId="455" r:id="rId29"/>
    <sheet name="2-6-3事业单位支出鉴证表" sheetId="456" r:id="rId30"/>
    <sheet name="2-6-4民间非营利组织支出鉴证表" sheetId="457" r:id="rId31"/>
    <sheet name="2-7其他业务成本鉴证表" sheetId="458" r:id="rId32"/>
    <sheet name="2-8营业税金及附加鉴证表" sheetId="459" r:id="rId33"/>
    <sheet name="2-9销售费用鉴证表" sheetId="460" r:id="rId34"/>
    <sheet name="2-10管理费用鉴证表" sheetId="461" r:id="rId35"/>
    <sheet name="2-11财务费用鉴证表" sheetId="462" r:id="rId36"/>
    <sheet name="2-12资产减值损失鉴证表" sheetId="463" r:id="rId37"/>
    <sheet name="2-13-1营业外支出鉴证表" sheetId="464" r:id="rId38"/>
    <sheet name="2-13-2金融企业营业外支出鉴证表" sheetId="465" r:id="rId39"/>
    <sheet name="3-1-1视同销售收入成本鉴证表" sheetId="24" r:id="rId40"/>
    <sheet name="3-1-2未按权责发生制原则确认的收入鉴证表" sheetId="236" r:id="rId41"/>
    <sheet name="3-1-3投资收益鉴证表" sheetId="162" r:id="rId42"/>
    <sheet name="3-1-4长期股权投资初始投资成本损益调整鉴证表" sheetId="418" r:id="rId43"/>
    <sheet name="3-1-5交易性金融资产初始投资调整鉴证表" sheetId="419" r:id="rId44"/>
    <sheet name="3-1-6公允价值变动损益鉴证表" sheetId="420" r:id="rId45"/>
    <sheet name="3-1-7不征税收入、支出鉴证表" sheetId="56" r:id="rId46"/>
    <sheet name="3-1-7-1专项用途财政性资金纳税调整鉴证表" sheetId="192" r:id="rId47"/>
    <sheet name="3-1-8销售折扣、折让和退回鉴证表" sheetId="26" r:id="rId48"/>
    <sheet name="3-1-9其他收入类调整项目鉴证表" sheetId="253" r:id="rId49"/>
    <sheet name="3-2-1-1工资薪金支出鉴证表" sheetId="42" r:id="rId50"/>
    <sheet name="3-2-1-2职工福利费支出鉴证表" sheetId="222" r:id="rId51"/>
    <sheet name="3-2-1-3职工教育经费支出鉴证表" sheetId="44" r:id="rId52"/>
    <sheet name="3-2-1-4工会经费支出鉴证表" sheetId="45" r:id="rId53"/>
    <sheet name="3-2-1-5基本社会保障性缴款鉴证表" sheetId="323" r:id="rId54"/>
    <sheet name="3-2-1-6住房公积金鉴证表" sheetId="324" r:id="rId55"/>
    <sheet name="3-2-1-7补充养老保险鉴证表" sheetId="325" r:id="rId56"/>
    <sheet name="3-2-1-8补充医疗保险鉴证表" sheetId="326" r:id="rId57"/>
    <sheet name="3-2-1-9其他职工薪酬项目鉴证表" sheetId="256" r:id="rId58"/>
    <sheet name="3-2-2业务招待费支出鉴证表" sheetId="46" r:id="rId59"/>
    <sheet name="3-2-3广告费和业务宣传费支出鉴证表" sheetId="47" r:id="rId60"/>
    <sheet name="3-2-4捐赠支出鉴证表" sheetId="48" r:id="rId61"/>
    <sheet name="3-2-5利息支出鉴证表" sheetId="49" r:id="rId62"/>
    <sheet name="3-2-6罚金、罚款和被没收财物的损失鉴证表" sheetId="51" r:id="rId63"/>
    <sheet name="3-2-7税收滞纳金、加收利息鉴证表" sheetId="52" r:id="rId64"/>
    <sheet name="3-2-8赞助支出鉴证表" sheetId="53" r:id="rId65"/>
    <sheet name="3-2-9与未实现融资收益相关在当期确认的财务费用鉴证表" sheetId="54" r:id="rId66"/>
    <sheet name="3-2-10佣金和手续费鉴证表" sheetId="167" r:id="rId67"/>
    <sheet name="3-2-11跨期扣除项目鉴证表" sheetId="219" r:id="rId68"/>
    <sheet name="3-2-12与取得收入无关的支出鉴证表" sheetId="55" r:id="rId69"/>
    <sheet name="3-2-13其他扣除费用鉴证表" sheetId="58" r:id="rId70"/>
    <sheet name="3-3-1固定资产折旧鉴证表" sheetId="228" r:id="rId71"/>
    <sheet name="3-3-1-1按加速折旧及一次性扣除政策计算的折旧明细鉴证表" sheetId="180" r:id="rId72"/>
    <sheet name="3-3-1-2按税收一般规定计算的折旧明细鉴证表" sheetId="182" r:id="rId73"/>
    <sheet name="3-3-2生产性生物资产折旧鉴证表" sheetId="181" r:id="rId74"/>
    <sheet name="3-3-3无形资产摊销鉴证表" sheetId="184" r:id="rId75"/>
    <sheet name="3-3-4长期待摊费用鉴证表 " sheetId="208" r:id="rId76"/>
    <sheet name="3-3-5油气勘探投资摊销鉴证表" sheetId="424" r:id="rId77"/>
    <sheet name="3-3-6油气开发投资摊销鉴证表" sheetId="428" r:id="rId78"/>
    <sheet name="3-3-7资产减值准备项目调整明细鉴证表" sheetId="414" r:id="rId79"/>
    <sheet name="3-3-8资产损失税前扣除及纳税调整鉴证表" sheetId="178" r:id="rId80"/>
    <sheet name="3-3-8-1资产损失（专项申报）税前扣除及纳税调整鉴证表" sheetId="179" r:id="rId81"/>
    <sheet name="3-3-9其他资产类调整鉴证表" sheetId="62" r:id="rId82"/>
    <sheet name="3-4-1企业重组纳税调整鉴证表" sheetId="168" r:id="rId83"/>
    <sheet name="3-4-2特殊行业准备金纳税调整明细鉴证表" sheetId="194" r:id="rId84"/>
    <sheet name="3-4-3政策性搬迁纳税调整鉴证表" sheetId="193" r:id="rId85"/>
    <sheet name="3-4-4房地产项目明细鉴证表" sheetId="64" r:id="rId86"/>
    <sheet name="3-4-5其他特殊事项调整鉴证表" sheetId="255" r:id="rId87"/>
    <sheet name="3-5-1特别纳税调整鉴证表" sheetId="65" r:id="rId88"/>
    <sheet name="3-6-1其他纳税调整项目鉴证表" sheetId="66" r:id="rId89"/>
    <sheet name="4-1企业所得税弥补亏损鉴证表" sheetId="188" r:id="rId90"/>
    <sheet name="5-1减免税收入鉴证表" sheetId="466" r:id="rId91"/>
    <sheet name="5-1-1股息、红利等权益性投资收益情况鉴证表" sheetId="467" r:id="rId92"/>
    <sheet name="5-1-2综合利用资源生产产品取得的收入情况鉴证表" sheetId="468" r:id="rId93"/>
    <sheet name="5-1-3金融、保险等机构取得的涉农利息、保费收入鉴证表" sheetId="469" r:id="rId94"/>
    <sheet name="5-2-1研发费用加计扣除优惠鉴证表" sheetId="470" r:id="rId95"/>
    <sheet name="5-2-2其他加计扣除项目鉴证表" sheetId="471" r:id="rId96"/>
    <sheet name="5-3所得减免优惠鉴证表" sheetId="472" r:id="rId97"/>
    <sheet name="5-3-1所得减免优惠鉴证附表" sheetId="473" r:id="rId98"/>
    <sheet name="5-4抵扣应纳税所得额鉴证表" sheetId="474" r:id="rId99"/>
    <sheet name="5-5-1减免所得税优惠鉴证附表" sheetId="475" r:id="rId100"/>
    <sheet name="5-5-2高新技术企业优惠情况鉴证表" sheetId="476" r:id="rId101"/>
    <sheet name="5-5-3软件、集成电路企业优惠情况鉴证表" sheetId="477" r:id="rId102"/>
    <sheet name="5-6-1以前年度税额抵免优惠鉴证表" sheetId="478" r:id="rId103"/>
    <sheet name="5-6-2本年允许抵免的专用设备投资额鉴证表" sheetId="479" r:id="rId104"/>
    <sheet name="6-1境外所得税抵免鉴证表" sheetId="480" r:id="rId105"/>
    <sheet name="6-2境外所得纳税调整后所得鉴证表" sheetId="481" r:id="rId106"/>
    <sheet name="6-2-1境外分支机构收入与支出纳税调整鉴证表" sheetId="482" r:id="rId107"/>
    <sheet name="6-2-2境外所得分摊的共同支出鉴证表" sheetId="483" r:id="rId108"/>
    <sheet name="6-3境外分支机构弥补亏损鉴证表" sheetId="484" r:id="rId109"/>
    <sheet name="6-4跨年度结转抵免境外所得税情况鉴证表" sheetId="485" r:id="rId110"/>
    <sheet name="7-1预缴所得税鉴证表" sheetId="486" r:id="rId111"/>
    <sheet name="7-02企业所得税汇总纳税分支机构所得税分配鉴证表" sheetId="487" r:id="rId112"/>
    <sheet name="7-03跨地区经营汇总纳税企业年度分摊企业所得税鉴证表" sheetId="488" r:id="rId113"/>
    <sheet name="8-1企业所得税年度纳税申报鉴证报告（范本）" sheetId="603" r:id="rId114"/>
  </sheets>
  <definedNames>
    <definedName name="_Toc154976644" localSheetId="2">'1-1审核整体工作计划'!$A$1</definedName>
    <definedName name="_Toc154976646" localSheetId="6">'1-5审核过程中重大问题请示报告'!$A$1</definedName>
    <definedName name="_Toc154976647" localSheetId="7">'1-6交换意见记录'!$A$1</definedName>
    <definedName name="_Toc154976649" localSheetId="8">'1-7企业提供资料清单'!$A$1</definedName>
    <definedName name="_Toc154976650" localSheetId="9">#REF!</definedName>
    <definedName name="_Toc250619277" localSheetId="4">'1-3 年度纳税申报鉴证业务约定书（范本）'!$A$3</definedName>
    <definedName name="长期股权投资减值减少数" localSheetId="27">#REF!</definedName>
    <definedName name="长期股权投资减值减少数" localSheetId="26">#REF!</definedName>
    <definedName name="长期股权投资减值减少数" localSheetId="76">#REF!</definedName>
    <definedName name="长期股权投资减值减少数" localSheetId="77">#REF!</definedName>
    <definedName name="长期股权投资减值减少数" localSheetId="16">#REF!</definedName>
    <definedName name="长期股权投资减值减少数">#REF!</definedName>
    <definedName name="长期股权投资减值期初数" localSheetId="27">#REF!</definedName>
    <definedName name="长期股权投资减值期初数" localSheetId="26">#REF!</definedName>
    <definedName name="长期股权投资减值期初数" localSheetId="76">#REF!</definedName>
    <definedName name="长期股权投资减值期初数" localSheetId="77">#REF!</definedName>
    <definedName name="长期股权投资减值期初数" localSheetId="16">#REF!</definedName>
    <definedName name="长期股权投资减值期初数">#REF!</definedName>
    <definedName name="长期股权投资减值审核数" localSheetId="27">#REF!</definedName>
    <definedName name="长期股权投资减值审核数" localSheetId="26">#REF!</definedName>
    <definedName name="长期股权投资减值审核数" localSheetId="76">#REF!</definedName>
    <definedName name="长期股权投资减值审核数" localSheetId="77">#REF!</definedName>
    <definedName name="长期股权投资减值审核数" localSheetId="16">#REF!</definedName>
    <definedName name="长期股权投资减值审核数">#REF!</definedName>
    <definedName name="长期股权投资减值增加数" localSheetId="27">#REF!</definedName>
    <definedName name="长期股权投资减值增加数" localSheetId="26">#REF!</definedName>
    <definedName name="长期股权投资减值增加数" localSheetId="76">#REF!</definedName>
    <definedName name="长期股权投资减值增加数" localSheetId="77">#REF!</definedName>
    <definedName name="长期股权投资减值增加数" localSheetId="16">#REF!</definedName>
    <definedName name="长期股权投资减值增加数">#REF!</definedName>
    <definedName name="鉴证整体工作计划" localSheetId="27">#REF!</definedName>
    <definedName name="鉴证整体工作计划" localSheetId="26">#REF!</definedName>
    <definedName name="鉴证整体工作计划" localSheetId="76">#REF!</definedName>
    <definedName name="鉴证整体工作计划" localSheetId="77">#REF!</definedName>
    <definedName name="鉴证整体工作计划" localSheetId="16">#REF!</definedName>
    <definedName name="鉴证整体工作计划">#REF!</definedName>
    <definedName name="中" localSheetId="26">#REF!</definedName>
    <definedName name="中" localSheetId="76">#REF!</definedName>
    <definedName name="中" localSheetId="77">#REF!</definedName>
    <definedName name="中" localSheetId="16">#REF!</definedName>
    <definedName name="中">#REF!</definedName>
    <definedName name="_xlnm.Print_Titles" localSheetId="0">'目录'!$1:$3</definedName>
  </definedNames>
  <calcPr fullCalcOnLoad="1"/>
</workbook>
</file>

<file path=xl/comments28.xml><?xml version="1.0" encoding="utf-8"?>
<comments xmlns="http://schemas.openxmlformats.org/spreadsheetml/2006/main">
  <authors>
    <author>leovo</author>
  </authors>
  <commentList>
    <comment ref="A1" authorId="0">
      <text>
        <r>
          <rPr>
            <b/>
            <sz val="9"/>
            <rFont val="Tahoma"/>
            <family val="2"/>
          </rPr>
          <t>leovo:</t>
        </r>
        <r>
          <rPr>
            <sz val="9"/>
            <rFont val="Tahoma"/>
            <family val="2"/>
          </rPr>
          <t xml:space="preserve">
</t>
        </r>
        <r>
          <rPr>
            <sz val="9"/>
            <rFont val="宋体"/>
            <family val="2"/>
          </rPr>
          <t>可选项</t>
        </r>
      </text>
    </comment>
  </commentList>
</comments>
</file>

<file path=xl/comments99.xml><?xml version="1.0" encoding="utf-8"?>
<comments xmlns="http://schemas.openxmlformats.org/spreadsheetml/2006/main">
  <authors>
    <author>DCIT</author>
  </authors>
  <commentList>
    <comment ref="A12" authorId="0">
      <text>
        <r>
          <rPr>
            <b/>
            <sz val="9"/>
            <rFont val="宋体"/>
            <family val="2"/>
          </rPr>
          <t>DCIT:</t>
        </r>
        <r>
          <rPr>
            <sz val="9"/>
            <rFont val="宋体"/>
            <family val="2"/>
          </rPr>
          <t xml:space="preserve">
允许手动增加行</t>
        </r>
      </text>
    </comment>
  </commentList>
</comments>
</file>

<file path=xl/sharedStrings.xml><?xml version="1.0" encoding="utf-8"?>
<sst xmlns="http://schemas.openxmlformats.org/spreadsheetml/2006/main" count="5030" uniqueCount="2171">
  <si>
    <t xml:space="preserve">被鉴证单位名称：                                                                           </t>
  </si>
  <si>
    <t>被鉴证单位名称：</t>
  </si>
  <si>
    <t>主营业务收入鉴证表</t>
  </si>
  <si>
    <t>主营业务成本鉴证表</t>
  </si>
  <si>
    <t>鉴证数</t>
  </si>
  <si>
    <t>项目  鉴证数</t>
  </si>
  <si>
    <t>累计会计鉴证数</t>
  </si>
  <si>
    <t>资产入账价值鉴证数</t>
  </si>
  <si>
    <t>油气勘探投资、油气开发投资摊销鉴证表</t>
  </si>
  <si>
    <t>长期待摊费用鉴证表</t>
  </si>
  <si>
    <t>企业所得税汇总纳税分支机构所得税分配表</t>
  </si>
  <si>
    <t>总机构纳税人识别号</t>
  </si>
  <si>
    <t>应纳所得税额</t>
  </si>
  <si>
    <t>总机构分摊所得税额</t>
  </si>
  <si>
    <t xml:space="preserve"> 总机构财政集中分配所得税额</t>
  </si>
  <si>
    <t>分支机构分摊所得税额</t>
  </si>
  <si>
    <t>分支机构情况</t>
  </si>
  <si>
    <t>分配
比例</t>
  </si>
  <si>
    <t>分配所得税额</t>
  </si>
  <si>
    <t>营业收入</t>
  </si>
  <si>
    <t>职工薪酬</t>
  </si>
  <si>
    <t>跨地区经营汇总纳税企业年度分摊企业所得税鉴证表</t>
  </si>
  <si>
    <t>项        目</t>
  </si>
  <si>
    <t>金    额</t>
  </si>
  <si>
    <t>一、总机构实际应纳所得税额</t>
  </si>
  <si>
    <t xml:space="preserve">   减：境外所得应纳所得税额</t>
  </si>
  <si>
    <t xml:space="preserve">   加：境外所得抵免所得税额</t>
  </si>
  <si>
    <t>二、总机构用于分摊的本年实际应纳所得税（1-2+3）</t>
  </si>
  <si>
    <t>三、本年累计已预分、已分摊所得税（6+7+8+9）</t>
  </si>
  <si>
    <t xml:space="preserve">   （一）总机构向其直接管理的建筑项目部所在地预分的所得税额</t>
  </si>
  <si>
    <t xml:space="preserve">   （二）总机构已分摊所得税额</t>
  </si>
  <si>
    <t xml:space="preserve">   （三）财政集中已分配所得税额</t>
  </si>
  <si>
    <t xml:space="preserve">   （四）总机构所属分支机构已分摊所得税额</t>
  </si>
  <si>
    <t xml:space="preserve">         其中：总机构主体生产经营部门已分摊所得税额</t>
  </si>
  <si>
    <t xml:space="preserve">   （一）总机构分摊本年应补（退）的所得税额（11×25%）</t>
  </si>
  <si>
    <t xml:space="preserve">   （二）财政集中分配本年应补（退）的所得税额（11×25%）</t>
  </si>
  <si>
    <t xml:space="preserve">   （三）总机构所属分支机构分摊本年应补（退）的所得税额（11×50%）</t>
  </si>
  <si>
    <t xml:space="preserve">         其中：总机构主体生产经营部门分摊本年应补（退）的所得税额</t>
  </si>
  <si>
    <t>五、总机构境外所得抵免后的应纳所得税额（2-3）</t>
  </si>
  <si>
    <t>六、总机构本年应补（退）的所得税额（12+13+15+16）</t>
  </si>
  <si>
    <t>6=2+3-5</t>
  </si>
  <si>
    <t>索引号：3-3-1</t>
  </si>
  <si>
    <t>四、总机构本年度应分摊的应补（退）的所得税（3-5）</t>
  </si>
  <si>
    <t>索引号：3-1-1</t>
  </si>
  <si>
    <t>底稿目录</t>
  </si>
  <si>
    <t>选择适用情况</t>
  </si>
  <si>
    <t>适用</t>
  </si>
  <si>
    <t>不适用</t>
  </si>
  <si>
    <t>1</t>
  </si>
  <si>
    <t>□</t>
  </si>
  <si>
    <t>索引号：3-1-2</t>
  </si>
  <si>
    <t>交易性金融资产初始投资调整鉴证表</t>
  </si>
  <si>
    <t>索引号：3-1-7</t>
  </si>
  <si>
    <t>索引号：3-1-7-1</t>
  </si>
  <si>
    <t>索引号：3-1-9</t>
  </si>
  <si>
    <t>索引号：3-2-1-3</t>
  </si>
  <si>
    <t>索引号：3-2-1-4</t>
  </si>
  <si>
    <t>索引号：3-2-2</t>
  </si>
  <si>
    <t>索引号：3-2-3</t>
  </si>
  <si>
    <t>索引号：3-2-4</t>
  </si>
  <si>
    <t>索引号：3-2-5</t>
  </si>
  <si>
    <t>索引号：3-2-6</t>
  </si>
  <si>
    <t>索引号：3-2-7</t>
  </si>
  <si>
    <t>索引号：3-2-8</t>
  </si>
  <si>
    <t>索引号：3-2-9</t>
  </si>
  <si>
    <t>索引号：3-2-10</t>
  </si>
  <si>
    <t>索引号：3-2-11</t>
  </si>
  <si>
    <t>索引号：3-2-12</t>
  </si>
  <si>
    <t>索引号：3-2-13</t>
  </si>
  <si>
    <t>索引号：3-2-1-2</t>
  </si>
  <si>
    <t>索引号：3-3-4</t>
  </si>
  <si>
    <t>索引号：3-3-3</t>
  </si>
  <si>
    <t>索引号：3-3-2</t>
  </si>
  <si>
    <t>索引号：3-3-1-2</t>
  </si>
  <si>
    <t>索引号：3-3-1-1</t>
  </si>
  <si>
    <t>油气开发投资摊销鉴证表</t>
  </si>
  <si>
    <t>油气开发投资摊销鉴证表</t>
  </si>
  <si>
    <t>资产减值准备项目调整明细鉴证表</t>
  </si>
  <si>
    <t>收 入 项 目</t>
  </si>
  <si>
    <t>金  额</t>
  </si>
  <si>
    <t>按5‰计算
扣除限额</t>
  </si>
  <si>
    <t>按业务招待费60%计算扣除限额</t>
  </si>
  <si>
    <t xml:space="preserve"> ① </t>
  </si>
  <si>
    <t xml:space="preserve"> ② </t>
  </si>
  <si>
    <t>=MIN(①,②)</t>
  </si>
  <si>
    <t>主营业务收入</t>
  </si>
  <si>
    <t>其他业务收入</t>
  </si>
  <si>
    <t>视同销售收入</t>
  </si>
  <si>
    <t>从被投资企业所分配的股息、红利以及股权转让收入</t>
  </si>
  <si>
    <t>销售未完工开发产品取得的收入</t>
  </si>
  <si>
    <t>减：销售未完工产品转完工产品确认的销售收入</t>
  </si>
  <si>
    <t>减：不征税收入</t>
  </si>
  <si>
    <t>1-1</t>
  </si>
  <si>
    <t>1-2</t>
  </si>
  <si>
    <t>1-3</t>
  </si>
  <si>
    <t>1-4</t>
  </si>
  <si>
    <t>1-5</t>
  </si>
  <si>
    <t>1-6</t>
  </si>
  <si>
    <t>1-7</t>
  </si>
  <si>
    <t>企业基础信息表</t>
  </si>
  <si>
    <t>1-8</t>
  </si>
  <si>
    <t>从业人数和资产总额调查表</t>
  </si>
  <si>
    <t>1-9</t>
  </si>
  <si>
    <t>主要会计政策与会计估计表</t>
  </si>
  <si>
    <t>1-10</t>
  </si>
  <si>
    <t>1-11</t>
  </si>
  <si>
    <t>1-12</t>
  </si>
  <si>
    <t>审核工作总结</t>
  </si>
  <si>
    <t>1-13</t>
  </si>
  <si>
    <t>暂时性差异纳税调整备查表</t>
  </si>
  <si>
    <t>2-1-1</t>
  </si>
  <si>
    <t>主营业务收入鉴证表</t>
  </si>
  <si>
    <t>2-1-2</t>
  </si>
  <si>
    <t>2-1-3</t>
  </si>
  <si>
    <t>2-1-4</t>
  </si>
  <si>
    <t>2-2</t>
  </si>
  <si>
    <t>2-3</t>
  </si>
  <si>
    <t>2-4</t>
  </si>
  <si>
    <t>2-3-1</t>
  </si>
  <si>
    <t>2-3-2</t>
  </si>
  <si>
    <t>2-6-1</t>
  </si>
  <si>
    <t>主营业务成本鉴证表</t>
  </si>
  <si>
    <t>主营业务成本率鉴证表</t>
  </si>
  <si>
    <t>2-6-2</t>
  </si>
  <si>
    <t>2-6-3</t>
  </si>
  <si>
    <t>2-6-4</t>
  </si>
  <si>
    <t>2-7</t>
  </si>
  <si>
    <t>2-8</t>
  </si>
  <si>
    <t>2-9</t>
  </si>
  <si>
    <t>2-10</t>
  </si>
  <si>
    <t>2-11</t>
  </si>
  <si>
    <t>2-12</t>
  </si>
  <si>
    <t>2-13-1</t>
  </si>
  <si>
    <t>2-13-2</t>
  </si>
  <si>
    <t>3-1-1</t>
  </si>
  <si>
    <t>3-1-2</t>
  </si>
  <si>
    <t>3-1-3</t>
  </si>
  <si>
    <t>3-1-4</t>
  </si>
  <si>
    <t>长期股权投资初始投资成本损益鉴证表</t>
  </si>
  <si>
    <t>3-1-5</t>
  </si>
  <si>
    <t>3-1-6</t>
  </si>
  <si>
    <t>3-1-7</t>
  </si>
  <si>
    <t>3-1-8</t>
  </si>
  <si>
    <t>3-1-9</t>
  </si>
  <si>
    <t>3-2-1-1</t>
  </si>
  <si>
    <t>3-2-1-2</t>
  </si>
  <si>
    <t>3-2-1-3</t>
  </si>
  <si>
    <t>3-2-1-4</t>
  </si>
  <si>
    <t>3-2-1-5</t>
  </si>
  <si>
    <t>3-2-1-6</t>
  </si>
  <si>
    <t>3-2-1-7</t>
  </si>
  <si>
    <t>3-2-1-8</t>
  </si>
  <si>
    <t>3-2-1-9</t>
  </si>
  <si>
    <t>3-2-2</t>
  </si>
  <si>
    <t>3-2-3</t>
  </si>
  <si>
    <t>3-2-4</t>
  </si>
  <si>
    <t>3-2-5</t>
  </si>
  <si>
    <t>3-2-6</t>
  </si>
  <si>
    <t>3-2-7</t>
  </si>
  <si>
    <t>3-2-8</t>
  </si>
  <si>
    <t>3-2-9</t>
  </si>
  <si>
    <t>3-2-10</t>
  </si>
  <si>
    <t>佣金和手续费鉴证表</t>
  </si>
  <si>
    <t>3-2-11</t>
  </si>
  <si>
    <t>3-2-12</t>
  </si>
  <si>
    <t>3-2-13</t>
  </si>
  <si>
    <t>其他扣除类鉴证表</t>
  </si>
  <si>
    <t>3-3-1</t>
  </si>
  <si>
    <t>3-3-2</t>
  </si>
  <si>
    <t>3-3-3</t>
  </si>
  <si>
    <t xml:space="preserve">无形资产摊销鉴证表  </t>
  </si>
  <si>
    <t>3-3-4</t>
  </si>
  <si>
    <t xml:space="preserve">长期待摊费用鉴证表 </t>
  </si>
  <si>
    <t>3-3-5</t>
  </si>
  <si>
    <t>油气勘探投资摊销鉴证表</t>
  </si>
  <si>
    <t>3-3-6</t>
  </si>
  <si>
    <t>3-3-7</t>
  </si>
  <si>
    <t>3-3-8</t>
  </si>
  <si>
    <t>3-3-9</t>
  </si>
  <si>
    <t>3-4-1</t>
  </si>
  <si>
    <t>3-4-2</t>
  </si>
  <si>
    <t>3-4-3</t>
  </si>
  <si>
    <t>3-4-4</t>
  </si>
  <si>
    <t>3-4-5</t>
  </si>
  <si>
    <t>3-5-1</t>
  </si>
  <si>
    <t>3-6-1</t>
  </si>
  <si>
    <t>企业所得税弥补亏损鉴证表</t>
  </si>
  <si>
    <t>5-1</t>
  </si>
  <si>
    <t>5-1-1</t>
  </si>
  <si>
    <t>股息、红利等权益性投资收益情况鉴证表</t>
  </si>
  <si>
    <t>5-1-2</t>
  </si>
  <si>
    <t>5-1-3</t>
  </si>
  <si>
    <t>金融、保险等机构取得的涉农利息、保费收入鉴证表</t>
  </si>
  <si>
    <t>5-2-1</t>
  </si>
  <si>
    <t>5-2-2</t>
  </si>
  <si>
    <t>5-3</t>
  </si>
  <si>
    <t>5-3-1</t>
  </si>
  <si>
    <t>所得减免优惠审核附表</t>
  </si>
  <si>
    <t>5-4</t>
  </si>
  <si>
    <t>5-4-1</t>
  </si>
  <si>
    <t>减免所得税优惠审核附表</t>
  </si>
  <si>
    <t>5-4-2</t>
  </si>
  <si>
    <t>5-4-3</t>
  </si>
  <si>
    <t>5-5-1</t>
  </si>
  <si>
    <t>5-5-2</t>
  </si>
  <si>
    <t>6-1</t>
  </si>
  <si>
    <t>6-2</t>
  </si>
  <si>
    <t>6-2-1</t>
  </si>
  <si>
    <t>6-2-2</t>
  </si>
  <si>
    <t>6-3</t>
  </si>
  <si>
    <t>6-4</t>
  </si>
  <si>
    <t>7-1</t>
  </si>
  <si>
    <t>7-2</t>
  </si>
  <si>
    <t>7-3</t>
  </si>
  <si>
    <t>xxx公司</t>
  </si>
  <si>
    <t xml:space="preserve">   企业所得税年度纳税申报鉴证</t>
  </si>
  <si>
    <t xml:space="preserve">     报告文号：</t>
  </si>
  <si>
    <t xml:space="preserve">     税款所属期间：</t>
  </si>
  <si>
    <t xml:space="preserve">      年  月  日至     年  月  日</t>
  </si>
  <si>
    <t xml:space="preserve">     审核中介机构：</t>
  </si>
  <si>
    <t xml:space="preserve">     项目负责人：</t>
  </si>
  <si>
    <t xml:space="preserve">     审核日期：</t>
  </si>
  <si>
    <t xml:space="preserve">     注册税务师：</t>
  </si>
  <si>
    <t xml:space="preserve">     所长：</t>
  </si>
  <si>
    <t>关联方及其交易声明书</t>
  </si>
  <si>
    <t>营业执照副本复印件</t>
  </si>
  <si>
    <t>单位设立时和以后变更登记时的批文复印件</t>
  </si>
  <si>
    <t>单位设立时和以后变更登记时的验资报告复印件</t>
  </si>
  <si>
    <t>单位现在执行的相关行业会计政策</t>
  </si>
  <si>
    <t>单位内部管理制度及相关的内控制度（重大决策程序和规则）</t>
  </si>
  <si>
    <t>税务登记证复印件</t>
  </si>
  <si>
    <t>本年度资产负债表、利润表</t>
  </si>
  <si>
    <t>未经审核的年度纳税申报表及附表</t>
  </si>
  <si>
    <t>其他税种当年纳税申报表</t>
  </si>
  <si>
    <t>本年度审计调整明细表和审计报告</t>
  </si>
  <si>
    <t>发票领购簿</t>
  </si>
  <si>
    <t>报经主管税务机关批准的税前扣除项目复印件</t>
  </si>
  <si>
    <t>税务机关批复的准予抵免企业所得税的文件复印件</t>
  </si>
  <si>
    <t>重要经营合同、协议复印件</t>
  </si>
  <si>
    <t>投资分红的股东会决议</t>
  </si>
  <si>
    <t>所属期间的国、地税检查处理结论</t>
  </si>
  <si>
    <t>关联企业名单，关联业务往来报告表及其他资料</t>
  </si>
  <si>
    <t>以前年度已通过汇算清缴的年度纳税申报表及附表，前中介机构所作的纳税审核报告复印件</t>
  </si>
  <si>
    <t>本年度分公司纳税申报表、财务报表、审计报告</t>
  </si>
  <si>
    <t>本年度分公司所得税年度纳税申报表、年度纳税调整情况说明及审核报告</t>
  </si>
  <si>
    <t>享受优惠政策的文件</t>
  </si>
  <si>
    <t>其他应提供的资料</t>
  </si>
  <si>
    <t>二、技术开发费加计扣除审核需提供的资料（除提供企业所得税汇算清缴审核所需的资料外，还要提供如下资料：）</t>
  </si>
  <si>
    <t>自主、委托、合作研究开发项目计划书和研究开发费预算</t>
  </si>
  <si>
    <t>自主、委托、合作研究开发项目当年研究开发费用发生情况归集表</t>
  </si>
  <si>
    <t>企业总经理办公会或董事会关于自主、委托、合作研究开发项目立项的决议文件</t>
  </si>
  <si>
    <t>委托、合作研究开发项目的合同或协议</t>
  </si>
  <si>
    <t>研究开发项目的效用情况说明、研究成果报告等资料</t>
  </si>
  <si>
    <t>三、企业资产损失审核需提供的资料</t>
  </si>
  <si>
    <t>单位设立时的合同、协议、章程及营业执照副本复印件</t>
  </si>
  <si>
    <t>单位设立时和以后变更登记时的批文、验资报告复印件</t>
  </si>
  <si>
    <t>企业资产损失申请及资产损失清单</t>
  </si>
  <si>
    <t>提供《国家税务总局2011第25号公告》规定的有关资产损失类型对应证据资料</t>
  </si>
  <si>
    <t>工商登记</t>
  </si>
  <si>
    <t>发证日期</t>
  </si>
  <si>
    <t>税务登记</t>
  </si>
  <si>
    <t>主管税务机关</t>
  </si>
  <si>
    <t>法定代表人</t>
  </si>
  <si>
    <t>会计机构负责人</t>
  </si>
  <si>
    <t>联系电话</t>
  </si>
  <si>
    <t>资产总额（万元）</t>
  </si>
  <si>
    <t>从业人数和资产总额调查表</t>
  </si>
  <si>
    <t>月份</t>
  </si>
  <si>
    <t>从业人数（人）</t>
  </si>
  <si>
    <t>月初人数</t>
  </si>
  <si>
    <t>月末人数</t>
  </si>
  <si>
    <t>平均人数</t>
  </si>
  <si>
    <t>月初资产总额</t>
  </si>
  <si>
    <t>月末资产总额</t>
  </si>
  <si>
    <t>月平均资产总额</t>
  </si>
  <si>
    <t>1月</t>
  </si>
  <si>
    <t>2月</t>
  </si>
  <si>
    <t>日期</t>
  </si>
  <si>
    <t>1.余额百分比法，比例为</t>
  </si>
  <si>
    <t>2.账龄分析法，比例：</t>
  </si>
  <si>
    <t>其中：1年以内</t>
  </si>
  <si>
    <t xml:space="preserve">      1—2年</t>
  </si>
  <si>
    <t xml:space="preserve">      3—5年</t>
  </si>
  <si>
    <t xml:space="preserve">      5年以上</t>
  </si>
  <si>
    <t>3.个别认定法，比例</t>
  </si>
  <si>
    <t>先进先出法</t>
  </si>
  <si>
    <t>移动加权平均法</t>
  </si>
  <si>
    <t>月末一次加权平均法</t>
  </si>
  <si>
    <t>个别计价法</t>
  </si>
  <si>
    <t>毛利率法</t>
  </si>
  <si>
    <t>零售价法</t>
  </si>
  <si>
    <t>计划成本法</t>
  </si>
  <si>
    <t>品种法</t>
  </si>
  <si>
    <t>分类法</t>
  </si>
  <si>
    <t>定额比例法</t>
  </si>
  <si>
    <t>分批法</t>
  </si>
  <si>
    <t>分步法</t>
  </si>
  <si>
    <t>期末在产品成本</t>
  </si>
  <si>
    <t>数量确定</t>
  </si>
  <si>
    <t>成本确定</t>
  </si>
  <si>
    <t>低值易耗品标准及摊销方法</t>
  </si>
  <si>
    <t>金额标准</t>
  </si>
  <si>
    <t>使用期限标准</t>
  </si>
  <si>
    <t>摊销方法</t>
  </si>
  <si>
    <t>存货跌价准备计提方法</t>
  </si>
  <si>
    <t>投资性房地产核算方法</t>
  </si>
  <si>
    <t>长期股权投资核算方法</t>
  </si>
  <si>
    <t>1、对被投资单位具有控制采用成本法核算</t>
  </si>
  <si>
    <t>2、能对被投资单位实施重大影响的联营企业或合营企业，采用权益法核算</t>
  </si>
  <si>
    <t>长期股权投资减值准备</t>
  </si>
  <si>
    <t>年限平均法</t>
  </si>
  <si>
    <t>工作量法</t>
  </si>
  <si>
    <t>双倍余额递减法</t>
  </si>
  <si>
    <t>年数总和法</t>
  </si>
  <si>
    <t>占固定资产原价的比例</t>
  </si>
  <si>
    <t>为购建固定资产而借入专门借款所发生的借款费用，满足相应资本化条件的，在所购建固定资产达到预定可使用状态前发生的，予以资本化</t>
  </si>
  <si>
    <t>无形资产内容及摊销方法</t>
  </si>
  <si>
    <t>无形资产名称</t>
  </si>
  <si>
    <t>摊销时间</t>
  </si>
  <si>
    <t>长期待摊费用内容及摊销方法</t>
  </si>
  <si>
    <t>长期待摊费用内容</t>
  </si>
  <si>
    <t>4.其他</t>
  </si>
  <si>
    <t>1.与交易相关的经济利益能够流入企业</t>
  </si>
  <si>
    <t>2.收入金额能够可靠计量</t>
  </si>
  <si>
    <t>审核工作总结</t>
  </si>
  <si>
    <t>被鉴证单位名称：</t>
  </si>
  <si>
    <t>3．审核实施情况：</t>
  </si>
  <si>
    <t>6．审核结论及拟出具报告的意见类型：</t>
  </si>
  <si>
    <t>7．对接受后续审核的建议：</t>
  </si>
  <si>
    <t>暂时性差异纳税调整备查表</t>
  </si>
  <si>
    <t>索引号：2-1-1</t>
  </si>
  <si>
    <t>主营业务成本率鉴证表</t>
  </si>
  <si>
    <t>索引号：5-1-1</t>
  </si>
  <si>
    <t>索引号：5-1-2</t>
  </si>
  <si>
    <t>索引号：5-1-3</t>
  </si>
  <si>
    <t>索引号：5-2-1</t>
  </si>
  <si>
    <t>索引号：5-2-2</t>
  </si>
  <si>
    <t>索引号：5-3</t>
  </si>
  <si>
    <t>所得减免优惠审核附表</t>
  </si>
  <si>
    <t>减免所得税优惠审核附表</t>
  </si>
  <si>
    <t>索引号：5-6-2</t>
  </si>
  <si>
    <t>索引号：6-1</t>
  </si>
  <si>
    <t>索引号：6-2</t>
  </si>
  <si>
    <t>索引号：6-2-2</t>
  </si>
  <si>
    <t>索引号：6-3</t>
  </si>
  <si>
    <t>索引号：6-4</t>
  </si>
  <si>
    <t>企业所得税汇总纳税分支机构所得税分配鉴证表</t>
  </si>
  <si>
    <t>跨地区经营汇总纳税企业年度分摊企业所得税鉴证表</t>
  </si>
  <si>
    <t>名称</t>
  </si>
  <si>
    <t>底稿封面</t>
  </si>
  <si>
    <t>编制人</t>
  </si>
  <si>
    <t>复核人</t>
  </si>
  <si>
    <t>项目</t>
  </si>
  <si>
    <t>索引号：7-03</t>
  </si>
  <si>
    <t>被鉴证人</t>
  </si>
  <si>
    <t xml:space="preserve">  鉴证说明及结论：</t>
  </si>
  <si>
    <t>索引号：7-02</t>
  </si>
  <si>
    <t>被鉴证人:</t>
  </si>
  <si>
    <t>所得税缴纳记录</t>
  </si>
  <si>
    <t>投资收益纳税调整鉴证表</t>
  </si>
  <si>
    <t>项目</t>
  </si>
  <si>
    <t>金额</t>
  </si>
  <si>
    <t>入库时间</t>
  </si>
  <si>
    <t>缴款书号码</t>
  </si>
  <si>
    <t>备注</t>
  </si>
  <si>
    <t>合计</t>
  </si>
  <si>
    <t>以前年度多缴的所得税额在本年抵减额</t>
  </si>
  <si>
    <t>以前年度应缴未缴在本年入库所得税额</t>
  </si>
  <si>
    <t>本年查补以前年度所得税额</t>
  </si>
  <si>
    <t xml:space="preserve">    </t>
  </si>
  <si>
    <t>行次</t>
  </si>
  <si>
    <t>本年实际抵免以前年度未抵免的境外已缴所得税额</t>
  </si>
  <si>
    <t>小计</t>
  </si>
  <si>
    <t>本年弥补的以前年度非实际亏损额</t>
  </si>
  <si>
    <t>以前年度结转尚未弥补的实际亏损额</t>
  </si>
  <si>
    <t>本年弥补的以前年度实际亏损额</t>
  </si>
  <si>
    <t>国家（地区）</t>
  </si>
  <si>
    <t>境外分支机构调整分摊扣除的有关成本费用</t>
  </si>
  <si>
    <t>境外所得对应调整的相关成本费用支出</t>
  </si>
  <si>
    <t>××国家境外所得分摊的共同支出明细</t>
  </si>
  <si>
    <t>项目</t>
  </si>
  <si>
    <t>境外分支机构调整分摊扣除的有关成本费用税收金额</t>
  </si>
  <si>
    <t>境外所得对应调整的相关成本费用支出税收金额</t>
  </si>
  <si>
    <t>备注</t>
  </si>
  <si>
    <t>索引号：6-2-1</t>
  </si>
  <si>
    <t>金额单位：元</t>
  </si>
  <si>
    <t>境外分支机构收入调整</t>
  </si>
  <si>
    <t>境外分支机构支出调整</t>
  </si>
  <si>
    <t>××国家境外分支机构收入与支出纳税调整明细</t>
  </si>
  <si>
    <t>收入金额</t>
  </si>
  <si>
    <t>收入税收金额</t>
  </si>
  <si>
    <t>收入调整金额</t>
  </si>
  <si>
    <t>支出金额</t>
  </si>
  <si>
    <t>支出税收金额</t>
  </si>
  <si>
    <t>支出调整金额</t>
  </si>
  <si>
    <t>境外税后所得</t>
  </si>
  <si>
    <t>境外所得可抵免的所得税额</t>
  </si>
  <si>
    <t>境外税前所得</t>
  </si>
  <si>
    <t>境外分支机构收入与支出纳税调整额</t>
  </si>
  <si>
    <t>境外分支机构调整分摊扣除的有关成本费用</t>
  </si>
  <si>
    <t>境外所得对应调整的相关成本费用支出</t>
  </si>
  <si>
    <t>境外所得纳税调整后所得</t>
  </si>
  <si>
    <t>分支机构机构营业利润所得</t>
  </si>
  <si>
    <t>股息、红利等权益性投资所得</t>
  </si>
  <si>
    <t>利息所得</t>
  </si>
  <si>
    <t>租金所得</t>
  </si>
  <si>
    <t>特许权使用费所得</t>
  </si>
  <si>
    <t>财产转让所得</t>
  </si>
  <si>
    <t>其他所得</t>
  </si>
  <si>
    <t>小计</t>
  </si>
  <si>
    <t>直接缴纳的所得税额</t>
  </si>
  <si>
    <t>间接负担的所得税额</t>
  </si>
  <si>
    <t>享受税收饶让抵免税额</t>
  </si>
  <si>
    <t>合计</t>
  </si>
  <si>
    <t>抵减境内亏损</t>
  </si>
  <si>
    <t>抵减境内亏损后的境外应纳税所得额</t>
  </si>
  <si>
    <t>境外所得应纳税额</t>
  </si>
  <si>
    <t>本年可抵免境外所得税额</t>
  </si>
  <si>
    <t>未超过境外所得税抵免限额的余额</t>
  </si>
  <si>
    <t>本年可抵免以前年度未抵免境外所得税额</t>
  </si>
  <si>
    <t>按简易办法计算</t>
  </si>
  <si>
    <t>境外所得抵免所得税额合计</t>
  </si>
  <si>
    <t>按低于12.5%的实际税率计算的抵免额</t>
  </si>
  <si>
    <t>按12.5%计算的抵免额</t>
  </si>
  <si>
    <t>按25%计算的抵免额</t>
  </si>
  <si>
    <r>
      <rPr>
        <sz val="10"/>
        <rFont val="宋体"/>
        <family val="2"/>
      </rPr>
      <t>合计</t>
    </r>
  </si>
  <si>
    <t>行次</t>
  </si>
  <si>
    <t>项目明细</t>
  </si>
  <si>
    <t>发票价税合计金额</t>
  </si>
  <si>
    <t>允许抵扣的增值税进项税额</t>
  </si>
  <si>
    <t>按有关规定退还的增值税税款</t>
  </si>
  <si>
    <t>其他</t>
  </si>
  <si>
    <t>本年允许抵免的设备投资额</t>
  </si>
  <si>
    <t>小计</t>
  </si>
  <si>
    <t>索引号：5-6-1</t>
  </si>
  <si>
    <t>《企业所得税年度纳税申报表（A类）》</t>
  </si>
  <si>
    <t>本年
抵免前
应纳税额</t>
  </si>
  <si>
    <t xml:space="preserve">本年允许抵免的专用设备投资额  </t>
  </si>
  <si>
    <t>本年允许抵免的专用设备投资额合计</t>
  </si>
  <si>
    <t>本年
可抵免
税额</t>
  </si>
  <si>
    <t>以前年度已抵免额</t>
  </si>
  <si>
    <t>应纳所得税额</t>
  </si>
  <si>
    <t>减免所得税额</t>
  </si>
  <si>
    <t>企业购置用于环境保护专用设备的投资额</t>
  </si>
  <si>
    <t>企业购置用于节能节水专用设备的投资额</t>
  </si>
  <si>
    <t>企业购置用于安全生产专用设备的投资额</t>
  </si>
  <si>
    <t>前五年度</t>
  </si>
  <si>
    <t>索引号：5-3-3</t>
  </si>
  <si>
    <t>基本信息</t>
  </si>
  <si>
    <t>企业成立日期</t>
  </si>
  <si>
    <t>软件企业证书取得日期</t>
  </si>
  <si>
    <t>软件企业认定证书编号</t>
  </si>
  <si>
    <t>软件产品登记证书编号</t>
  </si>
  <si>
    <t>计算机信息系统集成资质等级认定证书编号</t>
  </si>
  <si>
    <t>集成电路生产企业认定文号</t>
  </si>
  <si>
    <t>集成电路设计企业认定证书编号</t>
  </si>
  <si>
    <t>关键指标情况（2011年1月1日以后成立企业填报）</t>
  </si>
  <si>
    <t>人员指标</t>
  </si>
  <si>
    <t>一、企业本年月平均职工总人数</t>
  </si>
  <si>
    <t xml:space="preserve">    其中:签订劳动合同关系且具有大学专科以上学历的职工人数</t>
  </si>
  <si>
    <t>二、研究开发人员人数</t>
  </si>
  <si>
    <t>三、签订劳动合同关系且具有大学专科以上学历的职工人数占企业当年月平均职工总人数的比例</t>
  </si>
  <si>
    <t>四、研究开发人员占企业本年月平均职工总数的比例</t>
  </si>
  <si>
    <t>收入指标</t>
  </si>
  <si>
    <t>五、企业收入总额</t>
  </si>
  <si>
    <t>六、集成电路制造销售（营业）收入</t>
  </si>
  <si>
    <t>七、集成电路制造销售（营业）收入占企业收入总额的比例</t>
  </si>
  <si>
    <t>八、集成电路设计销售（营业）收入</t>
  </si>
  <si>
    <t xml:space="preserve">    其中：集成电路自主设计销售（营业）收入</t>
  </si>
  <si>
    <t>九、集成电路设计企业的集成电路设计销售（营业）收入占企业收入总额的比例</t>
  </si>
  <si>
    <t>十、集成电路自主设计销售（营业）收入占企业收入总额的比例</t>
  </si>
  <si>
    <t>十一、软件产品开发销售（营业）收入</t>
  </si>
  <si>
    <t xml:space="preserve">     其中：嵌入式软件产品和信息系统集成产品开发销售（营业）收入</t>
  </si>
  <si>
    <t>十二、软件产品自主开发销售（营业）收入</t>
  </si>
  <si>
    <t xml:space="preserve">     其中：嵌入式软件产品和信息系统集成产品自主开发销售（营业）收入</t>
  </si>
  <si>
    <t>十三、软件企业的软件产品开发销售（营业）收入占企业收入总额的比例</t>
  </si>
  <si>
    <t>十四、嵌入式软件产品和信息系统集成产品开发销售（营业）收入占企业收入总额的比例</t>
  </si>
  <si>
    <t>十五、软件产品自主开发销售（营业）收入占企业收入总额的比例（20÷11）</t>
  </si>
  <si>
    <t>十六、嵌入式软件产品和信息系统集成产品自主开发销售（营业）收入占企业收入总额的比例</t>
  </si>
  <si>
    <t>研究开发费用指标</t>
  </si>
  <si>
    <t>十七、研究开发费用总额</t>
  </si>
  <si>
    <t xml:space="preserve">     其中：企业在中国境内发生的研究开发费用金额</t>
  </si>
  <si>
    <t>十八、研究开发费用总额占企业销售（营业）收入总额的比例</t>
  </si>
  <si>
    <t>十九、企业在中国境内发生的研究开发费用金额占研究开发费用总额的比例</t>
  </si>
  <si>
    <t>关键指标情况（2011年1月1日以前成立企业填报）</t>
  </si>
  <si>
    <t>二十、企业职工总数</t>
  </si>
  <si>
    <t>二十一、从事软件产品开发和技术服务的技术人员</t>
  </si>
  <si>
    <t>二十二、从事软件产品开发和技术服务的技术人员占企业职工总数的比例</t>
  </si>
  <si>
    <t>二十三、企业年总收入</t>
  </si>
  <si>
    <t xml:space="preserve">    其中：企业年软件销售收入</t>
  </si>
  <si>
    <t xml:space="preserve">        其中：自产软件销售收入</t>
  </si>
  <si>
    <t>二十四、软件销售收入占企业年总收入比例</t>
  </si>
  <si>
    <t>二十五、自产软件收入占软件销售收入比例</t>
  </si>
  <si>
    <t>研究开发经费指标</t>
  </si>
  <si>
    <t>二十六、软件技术及产品的研究开发经费</t>
  </si>
  <si>
    <t>二十七、软件技术及产品的研究开发经费占企业年软件收入比例</t>
  </si>
  <si>
    <t>索引号：5-3-2</t>
  </si>
  <si>
    <t>基本信息</t>
  </si>
  <si>
    <t>高新技术企业证书编号</t>
  </si>
  <si>
    <t>高新技术企业证书取得时间</t>
  </si>
  <si>
    <t>关键指标情况</t>
  </si>
  <si>
    <t>收入指标</t>
  </si>
  <si>
    <t>一、本年高新技术产品（服务）收入</t>
  </si>
  <si>
    <t xml:space="preserve">    其中：产品（服务）收入</t>
  </si>
  <si>
    <t xml:space="preserve">          技术性收入</t>
  </si>
  <si>
    <t>二、本年企业总收入</t>
  </si>
  <si>
    <t>三、本年高新技术产品（服务）收入占企业总收入的比例</t>
  </si>
  <si>
    <t>人员指标</t>
  </si>
  <si>
    <t>四、本年具有大学专科以上学历的科技人员数</t>
  </si>
  <si>
    <t>五、本年研发人员数</t>
  </si>
  <si>
    <t>六、本年职工总数</t>
  </si>
  <si>
    <t>七、本年具有大学专科以上学历的科技人员占企业当年职工总数的比例</t>
  </si>
  <si>
    <t>八、本年研发人员占企业当年职工总数的比例</t>
  </si>
  <si>
    <t>研究开发费用指标</t>
  </si>
  <si>
    <t>九、本年归集的高新研发费用金额</t>
  </si>
  <si>
    <t xml:space="preserve">   （一）内部研究开发投入</t>
  </si>
  <si>
    <t xml:space="preserve">       1.人员人工</t>
  </si>
  <si>
    <t xml:space="preserve">       2.直接投入</t>
  </si>
  <si>
    <t xml:space="preserve">       3.折旧费用与长期费用摊销</t>
  </si>
  <si>
    <t xml:space="preserve">       4.设计费用</t>
  </si>
  <si>
    <t xml:space="preserve">       5.装备调试费</t>
  </si>
  <si>
    <t xml:space="preserve">       6.无形资产摊销</t>
  </si>
  <si>
    <t xml:space="preserve">       7.其他费用</t>
  </si>
  <si>
    <t xml:space="preserve">         其中：可计入研发费用的其他费用</t>
  </si>
  <si>
    <t xml:space="preserve">   （二）委托外部研究开发费用</t>
  </si>
  <si>
    <t xml:space="preserve">       1.境内的外部研发费</t>
  </si>
  <si>
    <t xml:space="preserve">       2.境外的外部研发费</t>
  </si>
  <si>
    <t>十、本年研发费用占销售（营业）收入比例</t>
  </si>
  <si>
    <t>索引号：5-3-1</t>
  </si>
  <si>
    <t>是否符合优惠条件</t>
  </si>
  <si>
    <t>取得第一笔生产经营收入所属纳税年度</t>
  </si>
  <si>
    <t>获利年度</t>
  </si>
  <si>
    <t>经营期（年）</t>
  </si>
  <si>
    <t>当年是否享受免税优惠</t>
  </si>
  <si>
    <t>本年适用税率</t>
  </si>
  <si>
    <t>减免企业所得税额</t>
  </si>
  <si>
    <t xml:space="preserve">一、符合条件的小型微利企业 </t>
  </si>
  <si>
    <t>*</t>
  </si>
  <si>
    <t>二、国家需要重点扶持的高新技术企业</t>
  </si>
  <si>
    <t>三、减免地方分享所得税的民族自治地方企业</t>
  </si>
  <si>
    <t>四、其他专项优惠</t>
  </si>
  <si>
    <t xml:space="preserve"> （一）经济特区和上海浦东新区新设立的高新技术企业</t>
  </si>
  <si>
    <t xml:space="preserve"> （二）经营性文化事业单位转制企业</t>
  </si>
  <si>
    <t xml:space="preserve"> （三）动漫企业</t>
  </si>
  <si>
    <t xml:space="preserve"> （四）受灾地区损失严重的企业</t>
  </si>
  <si>
    <t xml:space="preserve"> （五）受灾地区农村信用社</t>
  </si>
  <si>
    <t xml:space="preserve"> （六）受灾地区的促进就业企业</t>
  </si>
  <si>
    <t xml:space="preserve"> （七）技术先进型服务企业</t>
  </si>
  <si>
    <t xml:space="preserve"> （八）新疆困难地区新办企业</t>
  </si>
  <si>
    <t xml:space="preserve"> （九）新疆喀什、霍尔果斯特殊经济开发区新办企业</t>
  </si>
  <si>
    <t xml:space="preserve"> （十）支持和促进重点群体创业就业企业</t>
  </si>
  <si>
    <t xml:space="preserve"> （十一）集成电路线宽小于0.8微米（含）的集成电路生产企业</t>
  </si>
  <si>
    <t xml:space="preserve"> （十二）集成电路线宽小于0.25微米的集成电路生产企业</t>
  </si>
  <si>
    <t xml:space="preserve"> （十三）投资额超过80亿元人民币的集成电路生产企业</t>
  </si>
  <si>
    <t xml:space="preserve"> （十四）新办集成电路设计企业</t>
  </si>
  <si>
    <t xml:space="preserve"> （十五）国家规划布局内重点集成电路设计企业</t>
  </si>
  <si>
    <t xml:space="preserve"> （十六）符合条件的软件企业</t>
  </si>
  <si>
    <t xml:space="preserve"> （十七）国家规划布局内重点软件企业</t>
  </si>
  <si>
    <t xml:space="preserve"> （十八）设在西部地区的鼓励类产业企业</t>
  </si>
  <si>
    <t xml:space="preserve"> （十九）符合条件的生产和装配伤残人员专门用品企业</t>
  </si>
  <si>
    <t xml:space="preserve"> （二十）中关村国家自主创新示范区从事文化产业支撑技术等领域的高新技术企业</t>
  </si>
  <si>
    <t xml:space="preserve"> （二十一）享受过渡期税收优惠企业</t>
  </si>
  <si>
    <t xml:space="preserve"> （二十二）横琴新区、平潭综合实验区和前海深港现代化服务业合作区企业</t>
  </si>
  <si>
    <t xml:space="preserve"> （二十三）其他</t>
  </si>
  <si>
    <t>五、项目所得额按法定税率减半征收企业所得税叠加享受减免税优惠</t>
  </si>
  <si>
    <t>索引号：5-4</t>
  </si>
  <si>
    <t>本年新增的可抵扣的股权投资额</t>
  </si>
  <si>
    <t>以前年度结转的尚未抵扣的股权投资余额</t>
  </si>
  <si>
    <t>本年可抵扣的股权投资额</t>
  </si>
  <si>
    <t>被投资企业</t>
  </si>
  <si>
    <t>投资日期</t>
  </si>
  <si>
    <t>本年新增的可抵扣的股权投资额</t>
  </si>
  <si>
    <t>索引号：5-3-1</t>
  </si>
  <si>
    <t>序号</t>
  </si>
  <si>
    <t>税收优惠类型</t>
  </si>
  <si>
    <t>一、国家重点扶持的公共基础设施项目</t>
  </si>
  <si>
    <t xml:space="preserve">   （一）港口码头项目</t>
  </si>
  <si>
    <t xml:space="preserve">   （二）机场项目</t>
  </si>
  <si>
    <t xml:space="preserve">   （三）铁路项目</t>
  </si>
  <si>
    <t xml:space="preserve">   （四）公路项目</t>
  </si>
  <si>
    <t xml:space="preserve">   （五）城市公共交通项目</t>
  </si>
  <si>
    <t xml:space="preserve">   （六）电力项目</t>
  </si>
  <si>
    <t xml:space="preserve">   （七）水利项目</t>
  </si>
  <si>
    <t xml:space="preserve">   （八）其他项目</t>
  </si>
  <si>
    <t>二、符合条件的环境保护、节能节水项目</t>
  </si>
  <si>
    <t xml:space="preserve">   （一）公共污水处理项目</t>
  </si>
  <si>
    <t xml:space="preserve">   （二）公共垃圾处理项目</t>
  </si>
  <si>
    <t xml:space="preserve">   （三）沼气综合开发利用项目</t>
  </si>
  <si>
    <t xml:space="preserve">   （四）节能减排技术改造项目</t>
  </si>
  <si>
    <t xml:space="preserve">   （五）海水淡化项目</t>
  </si>
  <si>
    <t xml:space="preserve">   （六）其他项目</t>
  </si>
  <si>
    <t>三、其他专项优惠项目</t>
  </si>
  <si>
    <t xml:space="preserve">   （一）实施清洁发展机制项目</t>
  </si>
  <si>
    <t xml:space="preserve">   （二）符合条件的节能服务公司实施合同能源管理项目</t>
  </si>
  <si>
    <t xml:space="preserve">   （三）其他</t>
  </si>
  <si>
    <t>项        目</t>
  </si>
  <si>
    <t>项目收入</t>
  </si>
  <si>
    <t>项目成本</t>
  </si>
  <si>
    <t>相关税费</t>
  </si>
  <si>
    <t>应分摊期间费用</t>
  </si>
  <si>
    <t>纳税调整额</t>
  </si>
  <si>
    <t>项目所得额</t>
  </si>
  <si>
    <t>减免所得额</t>
  </si>
  <si>
    <t>一、农、林、牧、渔业项目</t>
  </si>
  <si>
    <t xml:space="preserve">   （一）免税项目</t>
  </si>
  <si>
    <t xml:space="preserve">       1.蔬菜、谷物、薯类、油料、豆类、棉花、麻类、糖料、水果、坚果的种植</t>
  </si>
  <si>
    <t xml:space="preserve">       2.农作物新品种的选育</t>
  </si>
  <si>
    <t xml:space="preserve">       3.中药材的种植</t>
  </si>
  <si>
    <t xml:space="preserve">       4.林木的培育和种植</t>
  </si>
  <si>
    <t xml:space="preserve">       5.牲畜、家禽的饲养</t>
  </si>
  <si>
    <t xml:space="preserve">       6.林产品的采集</t>
  </si>
  <si>
    <t xml:space="preserve">       7.灌溉、农产品初加工、兽医、农技推广、农机作业和维修等农、林、牧、渔服务业项目</t>
  </si>
  <si>
    <t xml:space="preserve">         其中：农产品初加工</t>
  </si>
  <si>
    <t xml:space="preserve">       8.远洋捕捞</t>
  </si>
  <si>
    <t xml:space="preserve">       9.其他</t>
  </si>
  <si>
    <t xml:space="preserve">   （二）减半征税项目</t>
  </si>
  <si>
    <t xml:space="preserve">       1.花卉、茶以及其他饮料作物和香料作物的种植</t>
  </si>
  <si>
    <t xml:space="preserve">       2.海水养殖、内陆养殖</t>
  </si>
  <si>
    <t xml:space="preserve">       3.其他</t>
  </si>
  <si>
    <t>二、国家重点扶持的公共基础设施项目</t>
  </si>
  <si>
    <t>三、符合条件的环境保护、节能节水项目</t>
  </si>
  <si>
    <t>四、符合条件的技术转让项目</t>
  </si>
  <si>
    <t>五、其他专项优惠项目</t>
  </si>
  <si>
    <t>一、安置残疾人员及国家鼓励安置的其他就业人员所支付的工资加计扣除</t>
  </si>
  <si>
    <t xml:space="preserve">   1、安置残疾人员所支付的工资</t>
  </si>
  <si>
    <t xml:space="preserve">   2、国家鼓励安置的其他就业人员支付的工资</t>
  </si>
  <si>
    <t>二、其他专项优惠</t>
  </si>
  <si>
    <t>年度研发费用明细</t>
  </si>
  <si>
    <t>费用化部分</t>
  </si>
  <si>
    <t>资本化部分</t>
  </si>
  <si>
    <t>年度研发费用加计扣除额合计</t>
  </si>
  <si>
    <t>研发活动直接消耗的材料、燃料和动力费用</t>
  </si>
  <si>
    <t>直接从事研发活动的本企业在职人员费用</t>
  </si>
  <si>
    <t>专门用于研发活动的有关折旧费、租赁费、运行维护费</t>
  </si>
  <si>
    <t>专门用于研发活动的有关无形资产摊销费</t>
  </si>
  <si>
    <t>中间试验和产品试制的有关费用，样品、样机及一般测试手段购置费</t>
  </si>
  <si>
    <t>研发成果论证、鉴定、评审、验收费用</t>
  </si>
  <si>
    <t>勘探开发技术的现场试验费，新药研制的临床试验费</t>
  </si>
  <si>
    <t>设计、制定、资料和翻译费用</t>
  </si>
  <si>
    <t>年度研发费用合计</t>
  </si>
  <si>
    <t>计入当期损益的部分</t>
  </si>
  <si>
    <t>计入本年研发费用加计扣除额</t>
  </si>
  <si>
    <t>本年形成无形资产的部分</t>
  </si>
  <si>
    <t>本年形成无形资产加计摊销额</t>
  </si>
  <si>
    <t>形成无形资产的部分当期加计摊销额</t>
  </si>
  <si>
    <t>合计</t>
  </si>
  <si>
    <t>生产的产品名称</t>
  </si>
  <si>
    <t>资源综合利用认定证书基本情况</t>
  </si>
  <si>
    <t>属于《资源综合利用企业所得税优惠目录》类别</t>
  </si>
  <si>
    <t>综合利用的资源</t>
  </si>
  <si>
    <t>综合利用的资源占生产产品材料的比例</t>
  </si>
  <si>
    <t>《资源综合利用企业所得税优惠目录》规定的标准</t>
  </si>
  <si>
    <t>符合条件的综合利用资源生产产品取得的收入总额</t>
  </si>
  <si>
    <t>综合利用资源减计收入</t>
  </si>
  <si>
    <t>《资源综合利用认定证书》取得时间</t>
  </si>
  <si>
    <t>《资源综合利用认定证书》有效期</t>
  </si>
  <si>
    <t>《资源综合利用认定证书》编号</t>
  </si>
  <si>
    <t>投资性质</t>
  </si>
  <si>
    <t>投资成本</t>
  </si>
  <si>
    <t>投资比例</t>
  </si>
  <si>
    <t>被投资企业利润分配确认金额</t>
  </si>
  <si>
    <t>被投资企业清算确认金额</t>
  </si>
  <si>
    <t>撤回或减少投资确认金额</t>
  </si>
  <si>
    <t>被投资企业做出利润分配或转股决定时间</t>
  </si>
  <si>
    <t>依决定归属于本公司的股息、红利等权益性投资收益金额</t>
  </si>
  <si>
    <t>分得的被投资企业清算剩余资产</t>
  </si>
  <si>
    <t>被清算企业累计未分配利润和累计盈余公积应享有部分</t>
  </si>
  <si>
    <t>应确认的股息所得</t>
  </si>
  <si>
    <t>从被投资企业撤回或减少投资取得的资产</t>
  </si>
  <si>
    <t>减少投资比例</t>
  </si>
  <si>
    <t>收回初始投资成本</t>
  </si>
  <si>
    <t>取得资产中超过收回初始投资成本部分</t>
  </si>
  <si>
    <t>撤回或减少投资应享有被投资企业累计未分配利润和累计盈余公积</t>
  </si>
  <si>
    <t>索引号：5-1</t>
  </si>
  <si>
    <t>减免金额</t>
  </si>
  <si>
    <t>一、免税收入</t>
  </si>
  <si>
    <t xml:space="preserve">   （一）国债利息收入</t>
  </si>
  <si>
    <t xml:space="preserve">   （二）符合条件的居民企业之间的股息、红利等权益性投资收益</t>
  </si>
  <si>
    <t xml:space="preserve">   （三）符合条件的非营利组织的收入</t>
  </si>
  <si>
    <t xml:space="preserve">   （四）其他专项优惠</t>
  </si>
  <si>
    <t xml:space="preserve">       1.中国清洁发展机制基金取得的收入</t>
  </si>
  <si>
    <t xml:space="preserve">       2.证券投资基金从证券市场取得的收入</t>
  </si>
  <si>
    <t xml:space="preserve">       3.证券投资基金投资者获得的分配收入</t>
  </si>
  <si>
    <t xml:space="preserve">       4.证券投资基金管理人运用基金买卖股票、债券的差价收入</t>
  </si>
  <si>
    <t xml:space="preserve">       5.取得的地方政府债券利息所得或收入</t>
  </si>
  <si>
    <t xml:space="preserve">       6.受灾地区企业取得的救灾和灾后恢复重建款项等收入</t>
  </si>
  <si>
    <t xml:space="preserve">       7.中国期货保证金监控中心有限责任公司取得的银行存款利息等收入</t>
  </si>
  <si>
    <t xml:space="preserve">       8.中国保险保障基金有限责任公司取得的保险保障基金等收入</t>
  </si>
  <si>
    <t>二、减计收入</t>
  </si>
  <si>
    <t xml:space="preserve">   （一）综合利用资源生产产品取得的收入</t>
  </si>
  <si>
    <t xml:space="preserve">   （二）其他专项优惠</t>
  </si>
  <si>
    <t xml:space="preserve">       1.金融、保险等机构取得的涉农利息、保费收入</t>
  </si>
  <si>
    <t xml:space="preserve">       2.取得的中国铁路建设债券利息收入</t>
  </si>
  <si>
    <t>索引号：4-1</t>
  </si>
  <si>
    <t>纳税调整后所得</t>
  </si>
  <si>
    <t>合并、分立转入（转出）可弥补的亏损额</t>
  </si>
  <si>
    <t>当年可弥补的亏损额</t>
  </si>
  <si>
    <t>本年度</t>
  </si>
  <si>
    <t>索引号：3-6-1</t>
  </si>
  <si>
    <t>编制人</t>
  </si>
  <si>
    <t>复核人</t>
  </si>
  <si>
    <t>调整项目</t>
  </si>
  <si>
    <t>未审数</t>
  </si>
  <si>
    <t>调整数</t>
  </si>
  <si>
    <t>索引号：3-5-1</t>
  </si>
  <si>
    <t>调增金额</t>
  </si>
  <si>
    <t>调减金额</t>
  </si>
  <si>
    <t>一、有形资产的购销、转让和使用</t>
  </si>
  <si>
    <t>二、无形资产的转让和使用</t>
  </si>
  <si>
    <t>三、融通资金</t>
  </si>
  <si>
    <t>四、提供劳务</t>
  </si>
  <si>
    <t>五、其他</t>
  </si>
  <si>
    <t>索引号：3-4-5</t>
  </si>
  <si>
    <t>索引号：3-4-4</t>
  </si>
  <si>
    <t>房地产企业销售未完工开发产品特定业务计算的纳税调整额</t>
  </si>
  <si>
    <t>房地产企业销售的未完工产品转完工产品特定业务计算的纳税调整额</t>
  </si>
  <si>
    <t>销售未完工产品的收入</t>
  </si>
  <si>
    <t>计税毛利率%</t>
  </si>
  <si>
    <t>销售未完工产品预计毛利额</t>
  </si>
  <si>
    <t>实际发生的营业税金及附加、土地增值税</t>
  </si>
  <si>
    <t>纳税调增</t>
  </si>
  <si>
    <t>销售未完工产品转完工产品确认的销售收入</t>
  </si>
  <si>
    <t>转回的销售未完工产品预计毛利额</t>
  </si>
  <si>
    <t>转回实际发生的营业税金及附加、土地增值税</t>
  </si>
  <si>
    <t>纳税调减</t>
  </si>
  <si>
    <t>索引号：3-4-3</t>
  </si>
  <si>
    <t>金额</t>
  </si>
  <si>
    <t>一、搬迁收入</t>
  </si>
  <si>
    <t xml:space="preserve">   （一）搬迁补偿收入</t>
  </si>
  <si>
    <t xml:space="preserve">       1.对被征用资产价值的补偿</t>
  </si>
  <si>
    <t xml:space="preserve">       2.因搬迁、安置而给予的补偿</t>
  </si>
  <si>
    <t xml:space="preserve">       3.对停产停业形成的损失而给予的补偿</t>
  </si>
  <si>
    <t xml:space="preserve">       4.资产搬迁过程中遭到毁损而取得的保险赔款</t>
  </si>
  <si>
    <t xml:space="preserve">       5.其他补偿收入</t>
  </si>
  <si>
    <t xml:space="preserve">   （二）搬迁资产处置收入</t>
  </si>
  <si>
    <t>二、搬迁支出</t>
  </si>
  <si>
    <t xml:space="preserve">   （一）搬迁费用支出</t>
  </si>
  <si>
    <t xml:space="preserve">       1.安置职工实际发生的费用</t>
  </si>
  <si>
    <t xml:space="preserve">       2.停工期间支付给职工的工资及福利费</t>
  </si>
  <si>
    <t xml:space="preserve">       3.临时存放搬迁资产而发生的费用</t>
  </si>
  <si>
    <t xml:space="preserve">       4.各类资产搬迁安装费用</t>
  </si>
  <si>
    <t xml:space="preserve">       5.其他与搬迁相关的费用</t>
  </si>
  <si>
    <t xml:space="preserve">   （二）搬迁资产处置支出</t>
  </si>
  <si>
    <t>三、搬迁所得或损失</t>
  </si>
  <si>
    <t>四、应计入本年应纳税所得额的搬迁所得或损失</t>
  </si>
  <si>
    <t xml:space="preserve">    其中：搬迁所得</t>
  </si>
  <si>
    <t xml:space="preserve">          搬迁损失一次性扣除</t>
  </si>
  <si>
    <t xml:space="preserve">          搬迁损失分期扣除</t>
  </si>
  <si>
    <t>五、计入当期损益的搬迁收益或损失</t>
  </si>
  <si>
    <t>六、以前年度搬迁损失当期扣除金额</t>
  </si>
  <si>
    <t>七、纳税调整金额</t>
  </si>
  <si>
    <t>索引号：3-4-2</t>
  </si>
  <si>
    <t>账载金额</t>
  </si>
  <si>
    <t>一、保险公司</t>
  </si>
  <si>
    <t xml:space="preserve">   （一）未到期责任准备金</t>
  </si>
  <si>
    <t xml:space="preserve">   （二）未决赔款准备金</t>
  </si>
  <si>
    <t xml:space="preserve">        其中：已发生已报案未决赔款准备金</t>
  </si>
  <si>
    <t xml:space="preserve">              已发生未报案未决赔款准备金</t>
  </si>
  <si>
    <t xml:space="preserve">   （三）巨灾风险准备金</t>
  </si>
  <si>
    <t xml:space="preserve">   （四）寿险责任准备金</t>
  </si>
  <si>
    <t xml:space="preserve">   （五）长期健康险责任准备金</t>
  </si>
  <si>
    <t xml:space="preserve">   （六）保险保障基金</t>
  </si>
  <si>
    <t xml:space="preserve">   （七）其他</t>
  </si>
  <si>
    <t>二、证券行业</t>
  </si>
  <si>
    <t xml:space="preserve">   （一）证券交易所风险基金</t>
  </si>
  <si>
    <t xml:space="preserve">   （二）证券结算风险基金</t>
  </si>
  <si>
    <t xml:space="preserve">   （三）证券投资者保护基金</t>
  </si>
  <si>
    <t xml:space="preserve">   （四）其他</t>
  </si>
  <si>
    <t>三、期货行业</t>
  </si>
  <si>
    <t xml:space="preserve">   （一）期货交易所风险准备金</t>
  </si>
  <si>
    <t xml:space="preserve">   （二）期货公司风险准备金</t>
  </si>
  <si>
    <t xml:space="preserve">   （三）期货投资者保障基金</t>
  </si>
  <si>
    <t>四、金融企业</t>
  </si>
  <si>
    <t xml:space="preserve">   （一）涉农和中小企业贷款损失准备金</t>
  </si>
  <si>
    <t xml:space="preserve">   （二）贷款损失准备金</t>
  </si>
  <si>
    <t>五、中小企业信用担保机构</t>
  </si>
  <si>
    <t xml:space="preserve">   （一）担保赔偿准备</t>
  </si>
  <si>
    <t xml:space="preserve">   （二）未到期责任准备</t>
  </si>
  <si>
    <t>索引号：3-4-1</t>
  </si>
  <si>
    <t>一般性税务处理</t>
  </si>
  <si>
    <t>特殊性税务处理</t>
  </si>
  <si>
    <t>纳税调整金额</t>
  </si>
  <si>
    <t xml:space="preserve">          债转股</t>
  </si>
  <si>
    <t xml:space="preserve">    其中：涉及跨境重组的股权收购</t>
  </si>
  <si>
    <t xml:space="preserve">    其中：涉及跨境重组的资产收购</t>
  </si>
  <si>
    <t>四、企业合并</t>
  </si>
  <si>
    <t xml:space="preserve">    其中：同一控制下企业合并</t>
  </si>
  <si>
    <t xml:space="preserve">          非同一控制下企业合并</t>
  </si>
  <si>
    <t>五、企业分立</t>
  </si>
  <si>
    <t xml:space="preserve">    其中：以非货币性资产对外投资</t>
  </si>
  <si>
    <t>索引号：3-3-9</t>
  </si>
  <si>
    <t>索引号：3-3-8-1</t>
  </si>
  <si>
    <t>金额单位：元</t>
  </si>
  <si>
    <t>账载金额</t>
  </si>
  <si>
    <t>处置收入</t>
  </si>
  <si>
    <t>计税基础</t>
  </si>
  <si>
    <t>税收金额</t>
  </si>
  <si>
    <t>一、货币资产损失</t>
  </si>
  <si>
    <t>二、非货币资产损失</t>
  </si>
  <si>
    <t>三、投资损失</t>
  </si>
  <si>
    <t>四、其他</t>
  </si>
  <si>
    <t>索引号：3-3-8</t>
  </si>
  <si>
    <t>一、清单申报资产损失</t>
  </si>
  <si>
    <t xml:space="preserve">   （一）正常经营管理活动中，按照公允价格销售、转让、变卖非货币资产的损失</t>
  </si>
  <si>
    <t xml:space="preserve">   （二）存货发生的正常损耗</t>
  </si>
  <si>
    <t xml:space="preserve">   （三）固定资产达到或超过使用年限而正常报废清理的损失</t>
  </si>
  <si>
    <t xml:space="preserve">   （四）生产性生物资产达到或超过使用年限而正常死亡发生的资产损失</t>
  </si>
  <si>
    <t xml:space="preserve">   （五）按照市场公平交易原则，通过各种交易场所、市场等买卖债券、股票、期货、基金以及金融衍生产品等发生的损失</t>
  </si>
  <si>
    <t xml:space="preserve">   （六）分支机构上报的资产损失</t>
  </si>
  <si>
    <t>二、专项申报资产损失</t>
  </si>
  <si>
    <t xml:space="preserve">   （一）货币资产损失</t>
  </si>
  <si>
    <t xml:space="preserve">   （二）非货币资产损失</t>
  </si>
  <si>
    <t xml:space="preserve">   （三）投资损失</t>
  </si>
  <si>
    <t>索引号：3-3-7</t>
  </si>
  <si>
    <t>日期</t>
  </si>
  <si>
    <t>索引号：3-3-6</t>
  </si>
  <si>
    <t>纳税调整</t>
  </si>
  <si>
    <t>计提摊销的起始日期</t>
  </si>
  <si>
    <t>期初累计摊销</t>
  </si>
  <si>
    <t>本年摊销</t>
  </si>
  <si>
    <t>期末累计摊销</t>
  </si>
  <si>
    <t>资产计税基础</t>
  </si>
  <si>
    <t>按税收一般规定计算的本年摊销额</t>
  </si>
  <si>
    <t>期初累计纳税调整</t>
  </si>
  <si>
    <t>本期纳税调整</t>
  </si>
  <si>
    <t>调整原因</t>
  </si>
  <si>
    <t>期末累计纳税调整</t>
  </si>
  <si>
    <t>索引号：3-3-5</t>
  </si>
  <si>
    <t xml:space="preserve">   （一）已足额提取折旧的固定资产的改建支出</t>
  </si>
  <si>
    <t>小计</t>
  </si>
  <si>
    <t xml:space="preserve">   （二）租入固定资产的改建支出</t>
  </si>
  <si>
    <t xml:space="preserve">   （三）固定资产的大修理支出</t>
  </si>
  <si>
    <t xml:space="preserve">   （四）开办费</t>
  </si>
  <si>
    <t xml:space="preserve">   （五）其他</t>
  </si>
  <si>
    <t>二、油气勘探投资</t>
  </si>
  <si>
    <t>三、油气开发投资</t>
  </si>
  <si>
    <t>金额</t>
  </si>
  <si>
    <t>小计</t>
  </si>
  <si>
    <t xml:space="preserve">   （五）非专利技术</t>
  </si>
  <si>
    <t>生产性生物资产类别</t>
  </si>
  <si>
    <t>纳税调整</t>
  </si>
  <si>
    <t>计提折旧的起始日期</t>
  </si>
  <si>
    <t>期初累计折旧</t>
  </si>
  <si>
    <t>本年折旧</t>
  </si>
  <si>
    <t>期末累计折旧</t>
  </si>
  <si>
    <t>按税收一般规定计算的本年折旧额</t>
  </si>
  <si>
    <t xml:space="preserve">   （一）林木类</t>
  </si>
  <si>
    <t xml:space="preserve">   （二）畜类</t>
  </si>
  <si>
    <t>固定资产类别</t>
  </si>
  <si>
    <t>固定资产名称</t>
  </si>
  <si>
    <t>房屋、建筑物</t>
  </si>
  <si>
    <t>飞机、火车、轮船、机器、机械和其他生产设备</t>
  </si>
  <si>
    <t>其他</t>
  </si>
  <si>
    <t>合    计</t>
  </si>
  <si>
    <t>原值</t>
  </si>
  <si>
    <t>本期折旧（扣除）额</t>
  </si>
  <si>
    <t>累计折旧（扣除）额</t>
  </si>
  <si>
    <t xml:space="preserve">   （一）生物药品制造业</t>
  </si>
  <si>
    <t xml:space="preserve">   （二）专用设备制造业</t>
  </si>
  <si>
    <t xml:space="preserve">   （三）铁路、船舶、航空航天和其他运输设备制造业</t>
  </si>
  <si>
    <t xml:space="preserve">   （四）计算机、通信和其他电子设备制造业</t>
  </si>
  <si>
    <t xml:space="preserve">   （五）仪器仪表制造业</t>
  </si>
  <si>
    <t xml:space="preserve">   （六）信息传输、软件和信息技术服务业</t>
  </si>
  <si>
    <t xml:space="preserve">   （七）其他行业</t>
  </si>
  <si>
    <t>（一）单位价值不超过100万元的研发仪器、设备</t>
  </si>
  <si>
    <t xml:space="preserve">   其中：六大行业小型微利企业研发和生产经营共用的仪器、设备</t>
  </si>
  <si>
    <t>（二）单位价值不超过5000元的固定资产</t>
  </si>
  <si>
    <t>总    计</t>
  </si>
  <si>
    <t>与生产经营活动有关的器具、工具、家具</t>
  </si>
  <si>
    <t>飞机、火车、轮船以外的运输工具</t>
  </si>
  <si>
    <t>电子设备</t>
  </si>
  <si>
    <t>一、六大行业固定资产</t>
  </si>
  <si>
    <t>鉴证说明及结论：</t>
  </si>
  <si>
    <t xml:space="preserve">   （一）房屋、建筑物</t>
  </si>
  <si>
    <t>调增金额</t>
  </si>
  <si>
    <t>税收金额</t>
  </si>
  <si>
    <t>调减金额</t>
  </si>
  <si>
    <t>一、维简费</t>
  </si>
  <si>
    <t>二、安全生产费用</t>
  </si>
  <si>
    <t>三、预提费用</t>
  </si>
  <si>
    <t>四、预计负债</t>
  </si>
  <si>
    <t>五、其他</t>
  </si>
  <si>
    <t>项目</t>
  </si>
  <si>
    <t>扣除基数</t>
  </si>
  <si>
    <t>扣除比例</t>
  </si>
  <si>
    <t>合计</t>
  </si>
  <si>
    <t>税收滞纳金</t>
  </si>
  <si>
    <t>加收利息</t>
  </si>
  <si>
    <t>贷款单位</t>
  </si>
  <si>
    <t>借款期限</t>
  </si>
  <si>
    <t>借款利率</t>
  </si>
  <si>
    <t>金融企业同期同类贷款利率</t>
  </si>
  <si>
    <t>一、非关联方借款</t>
  </si>
  <si>
    <t>*</t>
  </si>
  <si>
    <t>二、关联方借款</t>
  </si>
  <si>
    <t>受赠单位名称</t>
  </si>
  <si>
    <t>一、公益性捐赠支出</t>
  </si>
  <si>
    <t>二、非公益性捐赠支出</t>
  </si>
  <si>
    <t>一、本年度广告费和业务宣传费支出</t>
  </si>
  <si>
    <t xml:space="preserve">    其中：不允许扣除的广告费和业务宣传费支出</t>
  </si>
  <si>
    <t>二、本年度符合条件的广告费和业务宣传费支出</t>
  </si>
  <si>
    <t>三、本年计算广告费和业务宣传费扣除限额的销售（营业）收入</t>
  </si>
  <si>
    <t xml:space="preserve">    税收规定的扣除率</t>
  </si>
  <si>
    <t>四、本年广告费和业务宣传费扣除限额</t>
  </si>
  <si>
    <t>五、本年结转以后年度扣除额</t>
  </si>
  <si>
    <t>加：以前年度累计结转扣除额</t>
  </si>
  <si>
    <t xml:space="preserve">    减：本年扣除的以前年度结转额</t>
  </si>
  <si>
    <t>六、按照分摊协议归集至其他关联方的广告费和业务宣传费</t>
  </si>
  <si>
    <t xml:space="preserve">    按照分摊协议从其他关联方归集至本企业的广告费和业务宣传费</t>
  </si>
  <si>
    <t>七、本年广告费和业务宣传费支出纳税调整金额</t>
  </si>
  <si>
    <t>八、累计结转以后年度扣除额</t>
  </si>
  <si>
    <t>项目名称</t>
  </si>
  <si>
    <t>销售（营业）收入</t>
  </si>
  <si>
    <t>业务招待费</t>
  </si>
  <si>
    <t>一、业务招待费计入成本费用的金额明细</t>
  </si>
  <si>
    <t>行次</t>
  </si>
  <si>
    <t>项目</t>
  </si>
  <si>
    <t>管理费用</t>
  </si>
  <si>
    <t>销售费用</t>
  </si>
  <si>
    <t>主营业务成本</t>
  </si>
  <si>
    <t>其他业务成本</t>
  </si>
  <si>
    <t>其他</t>
  </si>
  <si>
    <t>未审数</t>
  </si>
  <si>
    <t>备注</t>
  </si>
  <si>
    <t>二、业务招待费税收金额计算</t>
  </si>
  <si>
    <t>索引号：3-2-1-9</t>
  </si>
  <si>
    <t>企业所得税年度纳税申报表（略）</t>
  </si>
  <si>
    <t>以前年度累计结转扣除额</t>
  </si>
  <si>
    <t>纳税调整金额</t>
  </si>
  <si>
    <t>累计结转以后年度扣除额</t>
  </si>
  <si>
    <t xml:space="preserve">* </t>
  </si>
  <si>
    <t>其他职工薪酬计入成本费用的金额明细</t>
  </si>
  <si>
    <t>项目  未审数</t>
  </si>
  <si>
    <t>索引号：3-2-1-8</t>
  </si>
  <si>
    <t xml:space="preserve">税收规定扣除率 </t>
  </si>
  <si>
    <t>补充医疗保险</t>
  </si>
  <si>
    <t>补充医疗保险计入成本费用的金额明细</t>
  </si>
  <si>
    <t>行次</t>
  </si>
  <si>
    <t xml:space="preserve">     </t>
  </si>
  <si>
    <t>索引号：3-2-1-7</t>
  </si>
  <si>
    <t>补充养老保险（含企业年金）</t>
  </si>
  <si>
    <t>补充养老保险（含企业年金）计入成本费用的金额明细</t>
  </si>
  <si>
    <t>索引号：3-2-1-6</t>
  </si>
  <si>
    <t>住房公积金</t>
  </si>
  <si>
    <t>住房公积金计入成本费用的金额明细</t>
  </si>
  <si>
    <t>索引号：3-2-1-5</t>
  </si>
  <si>
    <t xml:space="preserve"> 税收规定扣除率</t>
  </si>
  <si>
    <t>基本社会保障性缴款</t>
  </si>
  <si>
    <t>*</t>
  </si>
  <si>
    <t>各类社会保障性缴款计入成本费用的金额明细</t>
  </si>
  <si>
    <t>税收规定的扣除率2%</t>
  </si>
  <si>
    <t>工会经费支出</t>
  </si>
  <si>
    <t>工会经费计入成本费用的金额明细</t>
  </si>
  <si>
    <t>鉴证数</t>
  </si>
  <si>
    <t>税收规定的扣除率</t>
  </si>
  <si>
    <t>一、扣除类别</t>
  </si>
  <si>
    <t>（一）按税收规定比例扣除的职工教育经费</t>
  </si>
  <si>
    <t>（二）按税收规定全额扣除的职工培训费用</t>
  </si>
  <si>
    <t>二、职工教育经费计入成本费用的金额明细</t>
  </si>
  <si>
    <t xml:space="preserve">  管理费用</t>
  </si>
  <si>
    <t xml:space="preserve">  销售费用</t>
  </si>
  <si>
    <t>主营业务成本</t>
  </si>
  <si>
    <t>其他业务成本</t>
  </si>
  <si>
    <t>三、实际支出情况检查</t>
  </si>
  <si>
    <t>其中：按税收规定全额扣除的职工培训费用</t>
  </si>
  <si>
    <t>项目</t>
  </si>
  <si>
    <t>税收规定的扣除率</t>
  </si>
  <si>
    <t>年初余额中不符合规定的支出</t>
  </si>
  <si>
    <t xml:space="preserve">调整金额 </t>
  </si>
  <si>
    <t>职工福利费支出</t>
  </si>
  <si>
    <t>一、职工福利费计入成本费用的金额明细</t>
  </si>
  <si>
    <t xml:space="preserve">  管理费用</t>
  </si>
  <si>
    <t>调整金额</t>
  </si>
  <si>
    <t>工资薪金支出</t>
  </si>
  <si>
    <t xml:space="preserve">其中：股权激励 </t>
  </si>
  <si>
    <t>一、工资薪金支出计入成本费用的金额明细</t>
  </si>
  <si>
    <t>（一）管理费用/工资薪金</t>
  </si>
  <si>
    <t xml:space="preserve">    其中：股权激励</t>
  </si>
  <si>
    <t>（二）销售费用/工资薪金</t>
  </si>
  <si>
    <t>（三）主营业务成本/工资薪金</t>
  </si>
  <si>
    <t>（四）其他业务成本/工资薪金</t>
  </si>
  <si>
    <t>（五）其他</t>
  </si>
  <si>
    <t>国有企业经核定的工资总额</t>
  </si>
  <si>
    <t>26</t>
  </si>
  <si>
    <t>27</t>
  </si>
  <si>
    <t>有关工资薪金的安排，不以减少或逃避税款为目的；</t>
  </si>
  <si>
    <t>国有企业经核定的工资总额相关文件。</t>
  </si>
  <si>
    <t>32</t>
  </si>
  <si>
    <t>33</t>
  </si>
  <si>
    <t>索引号：3-1-8</t>
  </si>
  <si>
    <t>项目</t>
  </si>
  <si>
    <t>未审数</t>
  </si>
  <si>
    <t>取得年度</t>
  </si>
  <si>
    <t>财政性资金</t>
  </si>
  <si>
    <t>其中：符合不征税收入条件的财政性资金</t>
  </si>
  <si>
    <t>前五年度</t>
  </si>
  <si>
    <t>前四年度</t>
  </si>
  <si>
    <t>前三年度</t>
  </si>
  <si>
    <t>前二年度</t>
  </si>
  <si>
    <t>前一年度</t>
  </si>
  <si>
    <t>支出金额</t>
  </si>
  <si>
    <t>其中：费用化支出金额</t>
  </si>
  <si>
    <t>结余金额</t>
  </si>
  <si>
    <t>其中：上缴财政金额</t>
  </si>
  <si>
    <t>应计入本年应税收入金额</t>
  </si>
  <si>
    <t>金额</t>
  </si>
  <si>
    <t>其中：计入本年损益的金额</t>
  </si>
  <si>
    <t>小计</t>
  </si>
  <si>
    <t>合计</t>
  </si>
  <si>
    <t>内容</t>
  </si>
  <si>
    <t>其中：符合不征税收入条件资金</t>
  </si>
  <si>
    <t>上年累计支出余额</t>
  </si>
  <si>
    <t>本年支出情况</t>
  </si>
  <si>
    <t>本年结余情况</t>
  </si>
  <si>
    <t>其中：计入本年损益的金额</t>
  </si>
  <si>
    <t>其中：费用化支出金额</t>
  </si>
  <si>
    <t>结余金额</t>
  </si>
  <si>
    <t>其中：上缴财政金额</t>
  </si>
  <si>
    <t>应计入本年应税收入金额</t>
  </si>
  <si>
    <t>一、财政拨款</t>
  </si>
  <si>
    <t>五、其他不征税收入</t>
  </si>
  <si>
    <r>
      <rPr>
        <sz val="10"/>
        <rFont val="宋体"/>
        <family val="2"/>
      </rPr>
      <t>小计</t>
    </r>
  </si>
  <si>
    <t>索引号：3-1-6</t>
  </si>
  <si>
    <t>会计期间或截止日：</t>
  </si>
  <si>
    <t>日期</t>
  </si>
  <si>
    <t xml:space="preserve">    纳税调整额      （纳税调减以“－”表示）</t>
  </si>
  <si>
    <t>索引号：3-1-5</t>
  </si>
  <si>
    <t>索引号：3-1-4</t>
  </si>
  <si>
    <t>索引号：3-1-3</t>
  </si>
  <si>
    <t>初始投资</t>
  </si>
  <si>
    <t>持有收益</t>
  </si>
  <si>
    <t>处置收益</t>
  </si>
  <si>
    <t>购买日期</t>
  </si>
  <si>
    <t>入账价值</t>
  </si>
  <si>
    <t>交易费用</t>
  </si>
  <si>
    <t xml:space="preserve">计税基础 </t>
  </si>
  <si>
    <t>会计确认的处置收入</t>
  </si>
  <si>
    <t>处置投资的账面价值</t>
  </si>
  <si>
    <t>会计确认的处置所得或损失</t>
  </si>
  <si>
    <t>税收计算的处置所得或损失</t>
  </si>
  <si>
    <t>合计</t>
  </si>
  <si>
    <t>其中：本期发生的交易费用金额</t>
  </si>
  <si>
    <t>其中：税收计算的处置所得项目合计</t>
  </si>
  <si>
    <t>起始日期</t>
  </si>
  <si>
    <t xml:space="preserve"> 纳税调整金额</t>
  </si>
  <si>
    <t>期初累计</t>
  </si>
  <si>
    <t>本年</t>
  </si>
  <si>
    <t>期末累计</t>
  </si>
  <si>
    <t>一、跨期收取的租金、利息、特许权使用费收入</t>
  </si>
  <si>
    <t>租金</t>
  </si>
  <si>
    <t xml:space="preserve">利息 </t>
  </si>
  <si>
    <t>特许权使用费</t>
  </si>
  <si>
    <t>二、分期确认收入</t>
  </si>
  <si>
    <t>公允价值变动净损益鉴证表</t>
  </si>
  <si>
    <t>公允价值变动净损益鉴证表</t>
  </si>
  <si>
    <t>公允价值变动净损益（账载金额）</t>
  </si>
  <si>
    <t>分期收款方式销售货物收入</t>
  </si>
  <si>
    <t>小计</t>
  </si>
  <si>
    <t>持续时间超过12个月的建造合同收入</t>
  </si>
  <si>
    <t>其他分期确认收入</t>
  </si>
  <si>
    <t>三、政府补助递延收入</t>
  </si>
  <si>
    <t>与收益相关的政府补助</t>
  </si>
  <si>
    <t>与资产相关的政府补助</t>
  </si>
  <si>
    <t>四、其他按权责发生制确认收入</t>
  </si>
  <si>
    <t>索引号：3-1-1</t>
  </si>
  <si>
    <t>视同销售收入</t>
  </si>
  <si>
    <t>视同销售成本</t>
  </si>
  <si>
    <t>索引号：2-13-2</t>
  </si>
  <si>
    <t>编制人</t>
  </si>
  <si>
    <t>复核人</t>
  </si>
  <si>
    <t>索引号：2-13-1</t>
  </si>
  <si>
    <t>一、非流动资产处置损失</t>
  </si>
  <si>
    <t>索引号：2-12</t>
  </si>
  <si>
    <t>资产减值损失</t>
  </si>
  <si>
    <t>索引号：2-11</t>
  </si>
  <si>
    <t>一、佣金和手续费</t>
  </si>
  <si>
    <t>二、利息收支</t>
  </si>
  <si>
    <t>三、汇兑差额</t>
  </si>
  <si>
    <t>四、现金折扣</t>
  </si>
  <si>
    <t>五、其他</t>
  </si>
  <si>
    <t>索引号：2-10</t>
  </si>
  <si>
    <t>一、职工薪酬</t>
  </si>
  <si>
    <r>
      <t>1</t>
    </r>
    <r>
      <rPr>
        <sz val="10"/>
        <rFont val="宋体"/>
        <family val="2"/>
      </rPr>
      <t>、工资薪金支出</t>
    </r>
  </si>
  <si>
    <r>
      <t>2</t>
    </r>
    <r>
      <rPr>
        <sz val="10"/>
        <rFont val="宋体"/>
        <family val="2"/>
      </rPr>
      <t>、职工福利费支出</t>
    </r>
  </si>
  <si>
    <r>
      <t>3</t>
    </r>
    <r>
      <rPr>
        <sz val="10"/>
        <rFont val="宋体"/>
        <family val="2"/>
      </rPr>
      <t>、职工教育经费支出</t>
    </r>
  </si>
  <si>
    <t>其中：按税收规定比例扣除的职工教育经费</t>
  </si>
  <si>
    <t xml:space="preserve">      按税收规定全额扣除的职工培训费用</t>
  </si>
  <si>
    <r>
      <t>4</t>
    </r>
    <r>
      <rPr>
        <sz val="10"/>
        <rFont val="宋体"/>
        <family val="2"/>
      </rPr>
      <t>、工会经费支出</t>
    </r>
  </si>
  <si>
    <t>5、各类基本社会保障性缴款</t>
  </si>
  <si>
    <t>6、住房公积金</t>
  </si>
  <si>
    <t>7、补充养老保险</t>
  </si>
  <si>
    <t>8、补充医疗保险</t>
  </si>
  <si>
    <t>9、其他</t>
  </si>
  <si>
    <t>六、佣金和手续费</t>
  </si>
  <si>
    <t>二十一、其他</t>
  </si>
  <si>
    <t>索引号：2-9</t>
  </si>
  <si>
    <t>1、工资薪金支出</t>
  </si>
  <si>
    <t>索引号：2-8</t>
  </si>
  <si>
    <t>索引号：2-7</t>
  </si>
  <si>
    <t>一、材料销售成本</t>
  </si>
  <si>
    <r>
      <t xml:space="preserve">         </t>
    </r>
    <r>
      <rPr>
        <sz val="10"/>
        <rFont val="宋体"/>
        <family val="2"/>
      </rPr>
      <t>其中</t>
    </r>
    <r>
      <rPr>
        <sz val="10"/>
        <rFont val="Times New Roman"/>
        <family val="1"/>
      </rPr>
      <t>:</t>
    </r>
    <r>
      <rPr>
        <sz val="10"/>
        <rFont val="宋体"/>
        <family val="2"/>
      </rPr>
      <t>非货币资产交换成本</t>
    </r>
  </si>
  <si>
    <t>二、出租固定资产成本</t>
  </si>
  <si>
    <t>三、出租无形资产成本</t>
  </si>
  <si>
    <t>四、包装物出租成本</t>
  </si>
  <si>
    <t>索引号：2-6-4</t>
  </si>
  <si>
    <t>索引号：2-6-3</t>
  </si>
  <si>
    <t xml:space="preserve">   一、事业支出</t>
  </si>
  <si>
    <t xml:space="preserve">   二、上缴上级支出</t>
  </si>
  <si>
    <t xml:space="preserve">   三、对附属单位补助</t>
  </si>
  <si>
    <t xml:space="preserve">   四、经营支出</t>
  </si>
  <si>
    <t xml:space="preserve">   五、其他支出</t>
  </si>
  <si>
    <t>索引号：2-6-2</t>
  </si>
  <si>
    <t xml:space="preserve">   一、银行业务支出</t>
  </si>
  <si>
    <t xml:space="preserve">       1.银行利息支出</t>
  </si>
  <si>
    <t xml:space="preserve">        （1）同业存放</t>
  </si>
  <si>
    <t xml:space="preserve">        （2）向中央银行借款</t>
  </si>
  <si>
    <t xml:space="preserve">        （3）拆入资金</t>
  </si>
  <si>
    <t xml:space="preserve">        （4）吸收存款</t>
  </si>
  <si>
    <t xml:space="preserve">        （5）卖出回购金融资产</t>
  </si>
  <si>
    <t xml:space="preserve">        （6）发行债券</t>
  </si>
  <si>
    <t xml:space="preserve">        （7）其他</t>
  </si>
  <si>
    <t xml:space="preserve">       2.银行手续费及佣金支出</t>
  </si>
  <si>
    <t xml:space="preserve">        （1）手续费支出</t>
  </si>
  <si>
    <t xml:space="preserve">        （2）佣金支出</t>
  </si>
  <si>
    <t xml:space="preserve">        （3）其他</t>
  </si>
  <si>
    <t xml:space="preserve">   二、保险业务支出</t>
  </si>
  <si>
    <t xml:space="preserve">       1.退保金</t>
  </si>
  <si>
    <t xml:space="preserve">       2.赔付支出</t>
  </si>
  <si>
    <t xml:space="preserve">         减：摊回赔付支出</t>
  </si>
  <si>
    <t xml:space="preserve">       3.提取保险责任准备金</t>
  </si>
  <si>
    <t xml:space="preserve">         减：摊回保险责任准备金</t>
  </si>
  <si>
    <t xml:space="preserve">       4.保单红利支出</t>
  </si>
  <si>
    <t xml:space="preserve">       5.分保费用</t>
  </si>
  <si>
    <t xml:space="preserve">         减：摊回分保费用</t>
  </si>
  <si>
    <t xml:space="preserve">       6.保险业务手续费及佣金支出</t>
  </si>
  <si>
    <t xml:space="preserve">    三、证券业务支出</t>
  </si>
  <si>
    <t xml:space="preserve">       1.证券业务手续费及佣金支出</t>
  </si>
  <si>
    <t xml:space="preserve">        （1）证券经纪业务手续费支出</t>
  </si>
  <si>
    <t xml:space="preserve">       2.其他证券业务支出</t>
  </si>
  <si>
    <t xml:space="preserve">   四、其他金融业务支出</t>
  </si>
  <si>
    <t xml:space="preserve">   五其他业务支出</t>
  </si>
  <si>
    <t>索引号：2-6-1-1</t>
  </si>
  <si>
    <t>*</t>
  </si>
  <si>
    <t xml:space="preserve">        </t>
  </si>
  <si>
    <t xml:space="preserve">       </t>
  </si>
  <si>
    <t>索引号：2-6-1</t>
  </si>
  <si>
    <t>索引号：2-5-2</t>
  </si>
  <si>
    <t>一、非流动资产处置利得</t>
  </si>
  <si>
    <t>二、非货币性资产交换利得</t>
  </si>
  <si>
    <t>三、债务重组利得</t>
  </si>
  <si>
    <t>四、政府补助</t>
  </si>
  <si>
    <t>五、盘盈利得</t>
  </si>
  <si>
    <t>六、捐赠利得</t>
  </si>
  <si>
    <t>七、其他</t>
  </si>
  <si>
    <t>索引号：2-5-1</t>
  </si>
  <si>
    <t>四、政府补助利得</t>
  </si>
  <si>
    <t>七、罚没利得</t>
  </si>
  <si>
    <t>八、确实无法偿付的应付款项</t>
  </si>
  <si>
    <t>九、汇兑收益</t>
  </si>
  <si>
    <t>十、其他</t>
  </si>
  <si>
    <t>索引号：2-4</t>
  </si>
  <si>
    <t>投资收益</t>
  </si>
  <si>
    <t>索引号：2-3</t>
  </si>
  <si>
    <t>一、交易性金融资产</t>
  </si>
  <si>
    <t>二、交易性金融负债</t>
  </si>
  <si>
    <t>三、投资性房地产</t>
  </si>
  <si>
    <t>四、其他公允价值变动收益</t>
  </si>
  <si>
    <t>索引号：2-2</t>
  </si>
  <si>
    <t>一、材料销售收入</t>
  </si>
  <si>
    <t xml:space="preserve">     其中：非货币资产交换收入</t>
  </si>
  <si>
    <t>二、 出租固定资产收入</t>
  </si>
  <si>
    <t>三、 出租无形资产收入</t>
  </si>
  <si>
    <t>四、出租包装物和商品收入</t>
  </si>
  <si>
    <t>索引号：2-1-4</t>
  </si>
  <si>
    <t xml:space="preserve">   一、接受捐赠收入</t>
  </si>
  <si>
    <t xml:space="preserve">   二、会费收入</t>
  </si>
  <si>
    <t xml:space="preserve">   三、提供劳务收入</t>
  </si>
  <si>
    <t xml:space="preserve">   四、商品销售收入</t>
  </si>
  <si>
    <t xml:space="preserve">   五、政府补助收入</t>
  </si>
  <si>
    <t xml:space="preserve">   六、投资收益</t>
  </si>
  <si>
    <t xml:space="preserve">   七、其他收入</t>
  </si>
  <si>
    <t>索引号：2-1-3</t>
  </si>
  <si>
    <t xml:space="preserve">   一、财政补助收入</t>
  </si>
  <si>
    <t xml:space="preserve">   二、事业收入</t>
  </si>
  <si>
    <t xml:space="preserve">   三、上级补助收入</t>
  </si>
  <si>
    <t xml:space="preserve">   四、附属单位上缴收入 </t>
  </si>
  <si>
    <t xml:space="preserve">   五、经营收入</t>
  </si>
  <si>
    <t xml:space="preserve">   六、其他收入</t>
  </si>
  <si>
    <t>索引号：2-1-2</t>
  </si>
  <si>
    <t xml:space="preserve">   一、银行业务收入</t>
  </si>
  <si>
    <t xml:space="preserve">       1.利息收入</t>
  </si>
  <si>
    <t xml:space="preserve">        （1）存放同业</t>
  </si>
  <si>
    <t xml:space="preserve">        （2）存放中央银行</t>
  </si>
  <si>
    <t xml:space="preserve">        （3）拆出资金</t>
  </si>
  <si>
    <t xml:space="preserve">        （4）发放贷款及垫资</t>
  </si>
  <si>
    <t xml:space="preserve">        （5）买入返售金融资产</t>
  </si>
  <si>
    <t xml:space="preserve">        （6）其他</t>
  </si>
  <si>
    <t xml:space="preserve">       2.手续费及佣金收入</t>
  </si>
  <si>
    <t xml:space="preserve">        （1）结算与清算手续费</t>
  </si>
  <si>
    <t xml:space="preserve">        （2）代理业务手续费</t>
  </si>
  <si>
    <t xml:space="preserve">        （3）信用承诺手续费及佣金</t>
  </si>
  <si>
    <t xml:space="preserve">        （4）银行卡手续费</t>
  </si>
  <si>
    <t xml:space="preserve">        （5）顾问和咨询费</t>
  </si>
  <si>
    <t xml:space="preserve">        （6）托管及其他受托业务佣金</t>
  </si>
  <si>
    <t xml:space="preserve">   二、证券业务收入</t>
  </si>
  <si>
    <t xml:space="preserve">       1.证券业务手续费及佣金收入</t>
  </si>
  <si>
    <t xml:space="preserve">        （1）证券承销业务</t>
  </si>
  <si>
    <t xml:space="preserve">        （2）证券经纪业务 </t>
  </si>
  <si>
    <t xml:space="preserve">        （3）受托客户资产管理业务 </t>
  </si>
  <si>
    <t xml:space="preserve">        （4）代理兑付证券 </t>
  </si>
  <si>
    <t xml:space="preserve">        （5）代理保管证券 </t>
  </si>
  <si>
    <t xml:space="preserve">       2.其他证券业务收入</t>
  </si>
  <si>
    <t xml:space="preserve">   三、已赚保费</t>
  </si>
  <si>
    <t xml:space="preserve">       1.保险业务收入</t>
  </si>
  <si>
    <t xml:space="preserve">         其中：分保费收入</t>
  </si>
  <si>
    <t xml:space="preserve">       2.分出保费</t>
  </si>
  <si>
    <t xml:space="preserve">       3.提取未到期责任准备金</t>
  </si>
  <si>
    <t xml:space="preserve">   四、其他金融业务收入</t>
  </si>
  <si>
    <t xml:space="preserve">   五、汇兑收益（损失以“-”号填列）</t>
  </si>
  <si>
    <t xml:space="preserve">   六、其他业务收入</t>
  </si>
  <si>
    <t>被鉴证单位名称：                                                                                                                                                        金额单位：元</t>
  </si>
  <si>
    <t>审计报告及调整分录审阅项目</t>
  </si>
  <si>
    <t>是/否</t>
  </si>
  <si>
    <t>索引号</t>
  </si>
  <si>
    <t>本年度出具审计报告的事务所名称：</t>
  </si>
  <si>
    <t>审计报告文号：</t>
  </si>
  <si>
    <t>是否出具了非标准意见的审计报告</t>
  </si>
  <si>
    <t>会计报表附注：</t>
  </si>
  <si>
    <r>
      <t>(1)</t>
    </r>
  </si>
  <si>
    <t>本期是否享受优惠政策（如有须获取相关批文）</t>
  </si>
  <si>
    <r>
      <t>(2)</t>
    </r>
  </si>
  <si>
    <t>是否存在需汇总合并纳税的成员企业（如有须获取相关批文及成员名单）</t>
  </si>
  <si>
    <t>是否存在投资性房地产</t>
  </si>
  <si>
    <t>固定资产折旧政策是否与税法规定一致</t>
  </si>
  <si>
    <t>无形资产摊销政策是否与税法规定一致</t>
  </si>
  <si>
    <t>是否存在各项减值准备</t>
  </si>
  <si>
    <t>期末有无未缴企业所得税（若有须获取期后缴纳的税单）</t>
  </si>
  <si>
    <t>其他应付款、长期应付款等是否存在非金融机构借款</t>
  </si>
  <si>
    <t>借款利息与汇总损益的资本化计算是否与税法规定的一致</t>
  </si>
  <si>
    <t>预提费用期初期末是否有余额</t>
  </si>
  <si>
    <t>专项应付款是否存在国家拨付的专项补贴收入</t>
  </si>
  <si>
    <t>本期资本公积的变动是否与应纳税所得额有关</t>
  </si>
  <si>
    <t>未分配利润的变动是否有可能涉及应税未税的应纳税所得额</t>
  </si>
  <si>
    <t>期间费用中是否含广告费支出、业务宣传费、租赁费、佣金支出、上缴总机构管理费支出</t>
  </si>
  <si>
    <t>管理费用中是否存在技术开发费</t>
  </si>
  <si>
    <t>是否存在公允价值变动损益</t>
  </si>
  <si>
    <t>营业外支出中是否存在对外捐赠、罚款、财产损失等支出</t>
  </si>
  <si>
    <t>补贴收入是否符合免税规定</t>
  </si>
  <si>
    <t>是否存在关联方交易</t>
  </si>
  <si>
    <t>编制人</t>
  </si>
  <si>
    <t>复核人</t>
  </si>
  <si>
    <r>
      <t>项</t>
    </r>
    <r>
      <rPr>
        <sz val="10"/>
        <rFont val="Courier New"/>
        <family val="3"/>
      </rPr>
      <t xml:space="preserve">       </t>
    </r>
    <r>
      <rPr>
        <sz val="10"/>
        <rFont val="宋体"/>
        <family val="2"/>
      </rPr>
      <t>目</t>
    </r>
  </si>
  <si>
    <r>
      <t>内</t>
    </r>
    <r>
      <rPr>
        <sz val="10"/>
        <rFont val="Courier New"/>
        <family val="3"/>
      </rPr>
      <t xml:space="preserve">                    </t>
    </r>
    <r>
      <rPr>
        <sz val="10"/>
        <rFont val="宋体"/>
        <family val="2"/>
      </rPr>
      <t>容</t>
    </r>
  </si>
  <si>
    <t>1. 一般于产品已经发出，劳务已经提供，同时收讫价款或者取得收取价款的凭据时，确认销售收入的实现</t>
  </si>
  <si>
    <t>2. 已将商品所有权上的主要风险和报酬转移给购货方；既没有保留通常与所有权联系的继续管理权，也没有对已出售的商品实施控制；与交易相关的经济利益能够流入企业；相关的收入和成本能够可靠地计量</t>
  </si>
  <si>
    <t>1.在同一会计年度内开始并完成的劳务，在完成劳务时确认；</t>
  </si>
  <si>
    <t>2.如果劳务的开始和完成分属不同的会计年度，当交易的结果能够可靠估计时，在资产负债表日按完工百分比法确认相关劳务收入；</t>
  </si>
  <si>
    <t>3.在提供劳务交易结果不能可靠估计的情况下，按照对已发生劳务成本的预计补偿程度进行相应会计处理</t>
  </si>
  <si>
    <t>全年平均数</t>
  </si>
  <si>
    <t>*</t>
  </si>
  <si>
    <t>联系电话</t>
  </si>
  <si>
    <t>汇总纳税企业</t>
  </si>
  <si>
    <t>注册资本（万元）</t>
  </si>
  <si>
    <t>境外中资控股居民企业</t>
  </si>
  <si>
    <t>所属行业明细代码</t>
  </si>
  <si>
    <t>从事国家非限制和禁止行业</t>
  </si>
  <si>
    <t xml:space="preserve">从业人数 </t>
  </si>
  <si>
    <t>存在境外关联交易</t>
  </si>
  <si>
    <t>资产总额（万元）</t>
  </si>
  <si>
    <t>会计档案存放地</t>
  </si>
  <si>
    <t>会计核算软件</t>
  </si>
  <si>
    <t>二、股东基本情况</t>
  </si>
  <si>
    <t>股东名称</t>
  </si>
  <si>
    <t>证件号码</t>
  </si>
  <si>
    <t>经济性质</t>
  </si>
  <si>
    <t>投资总额</t>
  </si>
  <si>
    <t>国籍（注册地址）</t>
  </si>
  <si>
    <t>三、分支机构基本情况</t>
  </si>
  <si>
    <t>（一）、境内分支机构清单（只列示二级分支机构）</t>
  </si>
  <si>
    <t>主管税务机关</t>
  </si>
  <si>
    <t>（二）、境外分支（营业）机构清单</t>
  </si>
  <si>
    <t>四、对外投资基本情况（前5位）</t>
  </si>
  <si>
    <t>被投资者名称</t>
  </si>
  <si>
    <t>纳税人识别号</t>
  </si>
  <si>
    <t>投资金额</t>
  </si>
  <si>
    <t>注册地址</t>
  </si>
  <si>
    <t>五、前事务所名称及审核报告号</t>
  </si>
  <si>
    <t>年度</t>
  </si>
  <si>
    <t>出具审计报告事务所</t>
  </si>
  <si>
    <t>审计意见类型</t>
  </si>
  <si>
    <t>所得税审核事务所</t>
  </si>
  <si>
    <t>审核报告文号</t>
  </si>
  <si>
    <t>六、基本税（费）项目及税（费）率</t>
  </si>
  <si>
    <t>（一）税（费）项目</t>
  </si>
  <si>
    <t xml:space="preserve">按销售应税货物、提供应税劳务和应税服务的销售额计算销项税额 </t>
  </si>
  <si>
    <t>按应税销售额、应税销售量（从价计征、从量计征、从价从量复合计征）</t>
  </si>
  <si>
    <t>（二）主要的税收优惠</t>
  </si>
  <si>
    <t>编制人</t>
  </si>
  <si>
    <t>复核人</t>
  </si>
  <si>
    <t>XXX有限公司：</t>
  </si>
  <si>
    <t>截至   年  月  日止,与本公司有关联关系的人员和单位名单及其关联交易情况如下：</t>
  </si>
  <si>
    <t>与本单位关系</t>
  </si>
  <si>
    <t>二、关联交易及关联往来汇总</t>
  </si>
  <si>
    <t xml:space="preserve"> ____________有限公司                              公司负责人：______________  </t>
  </si>
  <si>
    <t xml:space="preserve">   年    月     日                                 财务负责人：______________</t>
  </si>
  <si>
    <r>
      <rPr>
        <b/>
        <u val="single"/>
        <sz val="10"/>
        <rFont val="宋体"/>
        <family val="2"/>
      </rPr>
      <t>xxxx</t>
    </r>
    <r>
      <rPr>
        <b/>
        <sz val="10"/>
        <rFont val="宋体"/>
        <family val="2"/>
      </rPr>
      <t>税务师事务所（有限公司）：</t>
    </r>
  </si>
  <si>
    <t>正常申报□              更正申报□                    补充申报□</t>
  </si>
  <si>
    <t>二、业务实施类</t>
  </si>
  <si>
    <t>（一）利润总额计算类</t>
  </si>
  <si>
    <t>（二）纳税调整类</t>
  </si>
  <si>
    <t>1、收入类调整项目</t>
  </si>
  <si>
    <t>2、扣除类调整项目</t>
  </si>
  <si>
    <t>3、资产类调整项目</t>
  </si>
  <si>
    <t>4、特殊事项调整项目</t>
  </si>
  <si>
    <t>5、特别纳税调整</t>
  </si>
  <si>
    <t>6、其他纳税调整</t>
  </si>
  <si>
    <t>（三）弥补亏损项目</t>
  </si>
  <si>
    <t>4-1</t>
  </si>
  <si>
    <t>（四）税收优惠类</t>
  </si>
  <si>
    <t>（五）境外所得</t>
  </si>
  <si>
    <t>（六）税款计算和汇总纳税</t>
  </si>
  <si>
    <t>三、业务结果类</t>
  </si>
  <si>
    <t>一、综合类</t>
  </si>
  <si>
    <t>纳税调整通用工作底稿</t>
  </si>
  <si>
    <t>索引号：**-**-**</t>
  </si>
  <si>
    <t>纳税调整项目</t>
  </si>
  <si>
    <t>调整依据</t>
  </si>
  <si>
    <t>凭证号</t>
  </si>
  <si>
    <t>摘要</t>
  </si>
  <si>
    <t>纳税调整通用工作底稿</t>
  </si>
  <si>
    <t>114</t>
  </si>
  <si>
    <t>8-1</t>
  </si>
  <si>
    <t>8-2</t>
  </si>
  <si>
    <t>年度纳税申报鉴证业务约定书（范本）</t>
  </si>
  <si>
    <r>
      <t>甲方（委托方）：</t>
    </r>
    <r>
      <rPr>
        <u val="single"/>
        <sz val="10.5"/>
        <rFont val="宋体"/>
        <family val="2"/>
      </rPr>
      <t xml:space="preserve">            </t>
    </r>
  </si>
  <si>
    <t>甲方税务登记号：</t>
  </si>
  <si>
    <r>
      <t>乙方（受托方）：</t>
    </r>
    <r>
      <rPr>
        <u val="single"/>
        <sz val="10.5"/>
        <rFont val="宋体"/>
        <family val="2"/>
      </rPr>
      <t xml:space="preserve">            </t>
    </r>
  </si>
  <si>
    <t>乙方税务师事务所执业证编号：</t>
  </si>
  <si>
    <t>兹有甲方委托乙方提供企业所得税年度纳税申报鉴证业务，依据《中华人民共和国合同法》及有关规定，经双方协商，达成以下约定：</t>
  </si>
  <si>
    <t>一、委托事项</t>
  </si>
  <si>
    <t>（一）项目名称：</t>
  </si>
  <si>
    <t>（二）具体内容及要求：</t>
  </si>
  <si>
    <t>（三）完成时间：</t>
  </si>
  <si>
    <t>二、甲方的责任与义务</t>
  </si>
  <si>
    <t>（一）甲方的责任</t>
  </si>
  <si>
    <t>1、根据《中华人民共和国税收征收管理法》及其有关规定，甲方有责任保证会计资料及纳税资料的真实性和完整性。</t>
  </si>
  <si>
    <t>2、按照现行税收法律、法规和政策规定依法履行纳税义务是甲方的责任。这种责任还应当包括：（1）建立、完善并有效实施与会计核算、纳税申报相关的内部控制。（2）符合会计准则及其有关规定。（3）严格按照税收规定进行纳税调整。</t>
  </si>
  <si>
    <t>3、基于重要性原则、截止性测试的性质和审核过程中的其他固有限制，以及甲方内部控制的固有局限性，经乙方审核后仍然可能存在未被发现的风险，乙方出具的鉴证报告不能因此减轻甲方应当承担的法律责任。</t>
  </si>
  <si>
    <t>（二）甲方的义务</t>
  </si>
  <si>
    <t>1、按照乙方要求，及时提供完成委托事项所需的会计资料、纳税资料和其他有关资料，并保证所提供资料的真实性和完整性。</t>
  </si>
  <si>
    <t>2、确保乙方不受限制地接触任何与委托事项有关的记录、文件和所需的其他信息，并答复乙方工作人员对有关事项的询问。</t>
  </si>
  <si>
    <t>3、为乙方工作人员提供必要的工作条件和协助，主要事项将由乙方于外勤工作开始前提供清单。</t>
  </si>
  <si>
    <t>4、按本约定书的约定及时足额支付委托业务费用以及其他相关费用。未按规定时间支付委托费用的，应按约定金额____%的比例支付违约金。</t>
  </si>
  <si>
    <t>三、乙方的责任和义务</t>
  </si>
  <si>
    <t>（一）乙方的责任</t>
  </si>
  <si>
    <t>1、乙方应严格按照现行税收相关法律、法规和政策规定以及《注册税务师管理暂行办法》及其有关规定，本着独立、客观、公正的原则，对甲方提供的有关资料进行审核鉴证。</t>
  </si>
  <si>
    <t>2.乙方应当根据执业规范的要求，执行鉴证程序，为甲方的委托事项提供鉴证服务。</t>
  </si>
  <si>
    <t>3、乙方有责任在鉴证报告中指明发现的甲方违反国家法律法规且未按乙方的建议进行调整的事项。</t>
  </si>
  <si>
    <t>（二）乙方的义务</t>
  </si>
  <si>
    <t>1、乙方应当按照约定时间完成委托事项，并出具真实、合法的鉴证报告。</t>
  </si>
  <si>
    <t>2、除下列情况外，乙方应当对执行业务过程中知悉的甲方信息予以保密：（1）取得甲方的授权；（2）根据法律法规的规定，为法律诉讼准备文件或提供证据；（3）监管机构对乙方进行行政处罚所实施的调查、听证、复议等程序。</t>
  </si>
  <si>
    <t>3、由于乙方过错导致甲方未按规定履行纳税义务的，乙方应当按照有关法律、法规及相关规定承担相应的法律责任。</t>
  </si>
  <si>
    <t>4、属于乙方原因未按约定时限完成委托事项并给甲方造成损失的，应当承担相应的赔偿责任。</t>
  </si>
  <si>
    <t>四、约定事项的收费</t>
  </si>
  <si>
    <r>
      <t>（一）按照注册税务师行业收费的有关规定，完成本委托事项费用为人民币（大写）__</t>
    </r>
    <r>
      <rPr>
        <u val="single"/>
        <sz val="10.5"/>
        <rFont val="宋体"/>
        <family val="2"/>
      </rPr>
      <t xml:space="preserve">                </t>
    </r>
    <r>
      <rPr>
        <sz val="10.5"/>
        <rFont val="宋体"/>
        <family val="2"/>
      </rPr>
      <t>元整（￥              ）。</t>
    </r>
  </si>
  <si>
    <t>（二）上述费用自本约定书生效之日起___日内预付业务费用总额的____%；其余费用在乙方提交鉴证报告后10日内一次性全额支付（或在乙方提交鉴证报告当日内一次性全额支付）。</t>
  </si>
  <si>
    <t>（三）由于无法预见的原因，导致乙方从事本委托事项完成的实际时间较本约定书签订时预计的时间有明显的增加或减少时，甲乙双方应通过协商，相应调整本约定书第四款第（一）项所述业务费用总额。</t>
  </si>
  <si>
    <r>
      <t>（四）由于无法预见的原因，导致乙方人员抵达甲方工作现场后，本约定书项目不再进行，甲方不得要求退还预付的业务费用；如上述情况发生于乙方人员完成现场审核工作之后，甲方应另行向乙方支付人民币</t>
    </r>
    <r>
      <rPr>
        <u val="single"/>
        <sz val="10.5"/>
        <rFont val="宋体"/>
        <family val="2"/>
      </rPr>
      <t xml:space="preserve">      </t>
    </r>
    <r>
      <rPr>
        <sz val="10.5"/>
        <rFont val="宋体"/>
        <family val="2"/>
      </rPr>
      <t>元的补偿费，该补偿费应于甲方收到乙方的收款通知之日起</t>
    </r>
    <r>
      <rPr>
        <u val="single"/>
        <sz val="10.5"/>
        <rFont val="宋体"/>
        <family val="2"/>
      </rPr>
      <t xml:space="preserve">    </t>
    </r>
    <r>
      <rPr>
        <sz val="10.5"/>
        <rFont val="宋体"/>
        <family val="2"/>
      </rPr>
      <t>日内支付。</t>
    </r>
  </si>
  <si>
    <t>（五）由于无法预见的原因，发生的与本次委托事项有关的其他费用（包括交通、食宿费等），由双方协商解决。</t>
  </si>
  <si>
    <t>五、鉴证报告的出具和使用</t>
  </si>
  <si>
    <t>（一）乙方应当按照国家发布的相关业务准则所规定的格式和类型，出具真实、合法的鉴证报告。</t>
  </si>
  <si>
    <r>
      <t>（二）乙方向甲方出具鉴证报告一式</t>
    </r>
    <r>
      <rPr>
        <u val="single"/>
        <sz val="10.5"/>
        <rFont val="宋体"/>
        <family val="2"/>
      </rPr>
      <t xml:space="preserve">    </t>
    </r>
    <r>
      <rPr>
        <sz val="10.5"/>
        <rFont val="宋体"/>
        <family val="2"/>
      </rPr>
      <t>份。</t>
    </r>
  </si>
  <si>
    <t>（三）甲方不得修改或删节乙方出具的鉴证报告；不得修改或删除重要的数据、重要的附件和所作的重要说明。</t>
  </si>
  <si>
    <t>六、约定事项的变更</t>
  </si>
  <si>
    <t>如果出现不可预见的情形，影响审核鉴证工作如期完成，或需要提前出具审核报告时，甲乙双方均可要求变更约定事项，但应提前通知对方，并由双方协商解决。</t>
  </si>
  <si>
    <t>七、约定事项的终止</t>
  </si>
  <si>
    <t>（一）本约定书签订后，双方应当按约履行，不得无故终止。如遇法定情形或特殊原因确需终止的,提出终止的一方应提前通知另一方，并由双方协商解决。</t>
  </si>
  <si>
    <t>（二）在终止业务约定的情况下，乙方有权就本约定书终止之日前对约定事项所付出的劳动收取合理的费用。</t>
  </si>
  <si>
    <t>八、适用法律和争议解决</t>
  </si>
  <si>
    <t>本约定书的所有方面均应适用中华人民共和国的法律进行解释并受其约束。与本约定书有关的任何纠纷或争议，双方均可选择如下一种解决方式：</t>
  </si>
  <si>
    <r>
      <t>1、提交</t>
    </r>
    <r>
      <rPr>
        <u val="single"/>
        <sz val="10.5"/>
        <rFont val="宋体"/>
        <family val="2"/>
      </rPr>
      <t xml:space="preserve">                       </t>
    </r>
    <r>
      <rPr>
        <sz val="10.5"/>
        <rFont val="宋体"/>
        <family val="2"/>
      </rPr>
      <t>进行仲裁；</t>
    </r>
  </si>
  <si>
    <t>2、向有管辖权的人民法院提起诉讼。</t>
  </si>
  <si>
    <t>九、本约定书的法律效力</t>
  </si>
  <si>
    <t>（一）本约定书经双方代表人签字或盖章并加盖单位公章之日起生效，并在双方履行完成约定事项后终止。</t>
  </si>
  <si>
    <t>（二）本约定书一式二份，甲乙方各执一份，具有同等法律效力。</t>
  </si>
  <si>
    <t>十、其他事项的约定</t>
  </si>
  <si>
    <t>本约定书未尽事宜，经双方协商另行签订的补充协议，与本约定书具有同等法律效力。</t>
  </si>
  <si>
    <t>甲方：                            乙方：</t>
  </si>
  <si>
    <t>（盖章）                         （盖章）</t>
  </si>
  <si>
    <t>法人代表：（签名或盖章）             所长：（签名或盖章）</t>
  </si>
  <si>
    <t>地址：                            地址：</t>
  </si>
  <si>
    <t>电话：                            电话：</t>
  </si>
  <si>
    <t>联系人：                          联系人：</t>
  </si>
  <si>
    <t>签约日期：</t>
  </si>
  <si>
    <t>签约地点：</t>
  </si>
  <si>
    <t>1-3：年度纳税申报鉴证业务约定书（范本）</t>
  </si>
  <si>
    <r>
      <t>索引号：1-</t>
    </r>
    <r>
      <rPr>
        <sz val="10"/>
        <rFont val="宋体"/>
        <family val="2"/>
      </rPr>
      <t>4</t>
    </r>
  </si>
  <si>
    <r>
      <t>索引号：1-</t>
    </r>
    <r>
      <rPr>
        <sz val="10"/>
        <rFont val="宋体"/>
        <family val="2"/>
      </rPr>
      <t>5</t>
    </r>
  </si>
  <si>
    <r>
      <t>索引号：1-</t>
    </r>
    <r>
      <rPr>
        <sz val="10"/>
        <rFont val="宋体"/>
        <family val="2"/>
      </rPr>
      <t>6</t>
    </r>
  </si>
  <si>
    <r>
      <t>索引号：1-</t>
    </r>
    <r>
      <rPr>
        <sz val="10"/>
        <rFont val="宋体"/>
        <family val="2"/>
      </rPr>
      <t>7</t>
    </r>
  </si>
  <si>
    <r>
      <t>索引号：1-</t>
    </r>
    <r>
      <rPr>
        <sz val="10"/>
        <rFont val="宋体"/>
        <family val="2"/>
      </rPr>
      <t>8</t>
    </r>
  </si>
  <si>
    <r>
      <t>索引号：1-1</t>
    </r>
    <r>
      <rPr>
        <sz val="10"/>
        <rFont val="宋体"/>
        <family val="2"/>
      </rPr>
      <t>3</t>
    </r>
  </si>
  <si>
    <r>
      <t>索引号：1-1</t>
    </r>
    <r>
      <rPr>
        <sz val="10"/>
        <rFont val="宋体"/>
        <family val="2"/>
      </rPr>
      <t>2</t>
    </r>
  </si>
  <si>
    <r>
      <t>索引号：1-1</t>
    </r>
    <r>
      <rPr>
        <sz val="10"/>
        <rFont val="宋体"/>
        <family val="2"/>
      </rPr>
      <t>1</t>
    </r>
  </si>
  <si>
    <r>
      <t>索引号：1-</t>
    </r>
    <r>
      <rPr>
        <sz val="10"/>
        <rFont val="宋体"/>
        <family val="2"/>
      </rPr>
      <t>10</t>
    </r>
  </si>
  <si>
    <r>
      <t>索引号：1-</t>
    </r>
    <r>
      <rPr>
        <sz val="10"/>
        <rFont val="宋体"/>
        <family val="2"/>
      </rPr>
      <t>9</t>
    </r>
  </si>
  <si>
    <t>涉税鉴证业务约定书</t>
  </si>
  <si>
    <t>审核过程中重大问题请示报告</t>
  </si>
  <si>
    <t>企业所得税年度纳税申报鉴证报告</t>
  </si>
  <si>
    <t>（范本）</t>
  </si>
  <si>
    <t xml:space="preserve">                                               事务所鉴证报告编号：</t>
  </si>
  <si>
    <t>__________：</t>
  </si>
  <si>
    <t>我们接受委托，对被鉴证人____年度的企业所得税纳税申报事项进行鉴证，并出具鉴证报告。</t>
  </si>
  <si>
    <t>被鉴证人的责任是，及时提供与企业所得税年度纳税申报事项有关的会计资料和纳税资料，并保证其真实、准确、完整和合法，确保被鉴证人填报的企业所得税纳税申报表符合《中华人民共和国企业所得税法》及其实施条例、《中华人民共和国税收征收管理法》及其实施细则以及其他税收法律、法规、规范的要求，并如实纳税申报。</t>
  </si>
  <si>
    <t>我们的责任是，本着独立、客观、公正的原则，依据《中华人民共和国企业所得税法》及其实施条例、《中华人民共和国税收征收管理法》及其实施细则和有关规定，按照《注册税务师管理暂行办法》、《注册税务师涉税鉴证业务基本准则》和《企业所得税年度纳税申报鉴证业务规则》等执业规范要求，对被鉴证单位企业所得税年度纳税申报的真实性、准确性、完整性和合法性实施鉴证，并发表鉴证意见。</t>
  </si>
  <si>
    <t>在鉴证过程中，我们考虑了与企业所得税相关的鉴证材料的证据资格和证明能力，对被鉴证人提供的会计资料及纳税资料等实施了审核、验证、计算和职业推断等必要的鉴证程序。我们相信，我们获取的鉴证证据是充分的、适当的，为发表鉴证意见提供了基础。现将鉴证结果报告如下：</t>
  </si>
  <si>
    <t>经对被鉴证人_______年度企业所得税年度纳税申报事项进行鉴证，我们认为，本报告后附的《企业所得税年度纳税申报表》已经按照《中华人民共和国企业所得税法》及其实施条例、《中华人民共和国税收征收管理法》及其实施细则以及其他税收法律法规的相关规定填报，在所有重大方面真实、准确、完整地反映了被鉴证人本纳税年度的所得税纳税申报情况。部分数据摘录如下：</t>
  </si>
  <si>
    <t>项  目</t>
  </si>
  <si>
    <t>一、利润总额</t>
  </si>
  <si>
    <t xml:space="preserve">    减：境外所得</t>
  </si>
  <si>
    <t xml:space="preserve">    加：纳税调整增加额</t>
  </si>
  <si>
    <t xml:space="preserve">    减：纳税调整减少额</t>
  </si>
  <si>
    <t xml:space="preserve">    减：免税、减计收入及加计扣除</t>
  </si>
  <si>
    <t xml:space="preserve">    加：境外应税所得抵减境内亏损</t>
  </si>
  <si>
    <t>二、纳税调整后所得</t>
  </si>
  <si>
    <t xml:space="preserve">    减：所得减免</t>
  </si>
  <si>
    <t xml:space="preserve">    减：抵扣应纳税所得额</t>
  </si>
  <si>
    <t xml:space="preserve">    减：弥补以前年度亏损</t>
  </si>
  <si>
    <t>三、应纳税所得额</t>
  </si>
  <si>
    <t xml:space="preserve">    税率（25%）</t>
  </si>
  <si>
    <t>四、应纳所得税额</t>
  </si>
  <si>
    <t xml:space="preserve">    减：减免所得税额</t>
  </si>
  <si>
    <t xml:space="preserve">    减：抵免所得税额</t>
  </si>
  <si>
    <t>五、应纳税额</t>
  </si>
  <si>
    <t xml:space="preserve">    加：境外所得应纳所得税额</t>
  </si>
  <si>
    <t xml:space="preserve">    减：境外所得抵免所得税额</t>
  </si>
  <si>
    <t>六、实际应纳所得税额</t>
  </si>
  <si>
    <t xml:space="preserve">    减：本年累计实际已预缴的所得税额</t>
  </si>
  <si>
    <t>七、本年应补（退）所得税额</t>
  </si>
  <si>
    <t xml:space="preserve">    其中：总机构分摊本年应补（退）所得税额</t>
  </si>
  <si>
    <t xml:space="preserve">          财政集中分配本年应补（退）所得税额</t>
  </si>
  <si>
    <t xml:space="preserve">          总机构主体生产经营部门分摊本年应补（退）所得税额</t>
  </si>
  <si>
    <t>注：1、表内第1栏“利润总额”：事业单位填写“收支结余”，民间非营利组织填写“净资产变动额”。本鉴证报告中，“利润总额”数据来源为：被鉴证人提交的**会计师事务所出具的审计报告（报告号****）或被鉴证人提交的利润表。</t>
  </si>
  <si>
    <t>2、具体纳税调整项目及说明详见附件《企业所得税年度纳税申报鉴证报告说明》。</t>
  </si>
  <si>
    <t>本报告仅供被鉴证人向主管税务机关办理企业所得税年度纳税申报时使用，不作其他用途。因使用不当造成的后果，与执行本鉴证业务的税务师事务所及其注册税务师无关。</t>
  </si>
  <si>
    <t>所长：（签名、盖章）</t>
  </si>
  <si>
    <t>注册税务师：（签名、盖章）</t>
  </si>
  <si>
    <t>电话：××</t>
  </si>
  <si>
    <t>地址：××</t>
  </si>
  <si>
    <t>税务师事务所（盖章）</t>
  </si>
  <si>
    <t>日期：××年××月××日</t>
  </si>
  <si>
    <t>附送资料:</t>
  </si>
  <si>
    <t>1.企业所得税年度纳税申报鉴证报告说明</t>
  </si>
  <si>
    <t>2.____年度企业所得税纳税申报表</t>
  </si>
  <si>
    <t>3.税务师事务所执业证复印件</t>
  </si>
  <si>
    <t>8-1：企业所得税年度纳税申报鉴证报告（范本）</t>
  </si>
  <si>
    <t>企业所得税年度纳税申报鉴证报告</t>
  </si>
  <si>
    <t>交换意见记录</t>
  </si>
  <si>
    <t>企业提供资料清单</t>
  </si>
  <si>
    <t xml:space="preserve"> </t>
  </si>
  <si>
    <t>金额单位：元</t>
  </si>
  <si>
    <t>会计期间或会计截止日：</t>
  </si>
  <si>
    <t>复核人</t>
  </si>
  <si>
    <t>日期</t>
  </si>
  <si>
    <t>编制人</t>
  </si>
  <si>
    <t>约定工作日开始日</t>
  </si>
  <si>
    <t>外勤工作日自</t>
  </si>
  <si>
    <t>至</t>
  </si>
  <si>
    <t>共计</t>
  </si>
  <si>
    <t>人次</t>
  </si>
  <si>
    <t>编写报告自</t>
  </si>
  <si>
    <t>姓名</t>
  </si>
  <si>
    <t>职务或名称</t>
  </si>
  <si>
    <t>分工</t>
  </si>
  <si>
    <t>备注</t>
  </si>
  <si>
    <t>公司（所）领导意见：</t>
  </si>
  <si>
    <t>复核人：</t>
  </si>
  <si>
    <t>委托单位名称：</t>
  </si>
  <si>
    <t>执行的会计准则</t>
  </si>
  <si>
    <t>税款所属期间</t>
  </si>
  <si>
    <t>承办部门</t>
  </si>
  <si>
    <t>项目负责人</t>
  </si>
  <si>
    <t>业务类型</t>
  </si>
  <si>
    <t>提请决定的主要问题及初步处理意见：
                            日期：</t>
  </si>
  <si>
    <t>部门经理意见：
        日期：</t>
  </si>
  <si>
    <t>日期：</t>
  </si>
  <si>
    <t xml:space="preserve">公司（所）领导意见：
             </t>
  </si>
  <si>
    <t>发现问题及处理意见</t>
  </si>
  <si>
    <t>交换意见后的处理结果</t>
  </si>
  <si>
    <t>职务</t>
  </si>
  <si>
    <t>资料名称</t>
  </si>
  <si>
    <t>企业名称</t>
  </si>
  <si>
    <t>经济类型</t>
  </si>
  <si>
    <t>企业注册地址</t>
  </si>
  <si>
    <t>电   话</t>
  </si>
  <si>
    <t>邮   箱</t>
  </si>
  <si>
    <t>开户银行</t>
  </si>
  <si>
    <t>银行账号</t>
  </si>
  <si>
    <t>执照号码</t>
  </si>
  <si>
    <t>发证日期</t>
  </si>
  <si>
    <t>经营期限</t>
  </si>
  <si>
    <t>税务代码</t>
  </si>
  <si>
    <t>经营范围</t>
  </si>
  <si>
    <t>财务经理</t>
  </si>
  <si>
    <t>联系人</t>
  </si>
  <si>
    <t>金额</t>
  </si>
  <si>
    <t>分支机构名称</t>
  </si>
  <si>
    <t>注册地址</t>
  </si>
  <si>
    <t>设立时间</t>
  </si>
  <si>
    <t>分支（营业）机构名称</t>
  </si>
  <si>
    <t>所在国家（地区）名称</t>
  </si>
  <si>
    <t>计税依据</t>
  </si>
  <si>
    <t>税（费）率/征收率</t>
  </si>
  <si>
    <t>增值税</t>
  </si>
  <si>
    <t xml:space="preserve">营业税   </t>
  </si>
  <si>
    <t>按应税营业额</t>
  </si>
  <si>
    <t>消费税</t>
  </si>
  <si>
    <t>资源税</t>
  </si>
  <si>
    <t>按应税销售额、应税销售量（从价定率、从量定额）</t>
  </si>
  <si>
    <t>城市维护建设税</t>
  </si>
  <si>
    <t>按实缴流转税税额</t>
  </si>
  <si>
    <t>教育费附加</t>
  </si>
  <si>
    <t>地方教育费附加</t>
  </si>
  <si>
    <t>地方水利建设基金</t>
  </si>
  <si>
    <t>文化事业建设费</t>
  </si>
  <si>
    <t>按应税销售额</t>
  </si>
  <si>
    <t>土地增值税</t>
  </si>
  <si>
    <t>按增值额与扣除项目金额</t>
  </si>
  <si>
    <t>房产税</t>
  </si>
  <si>
    <t>按房屋计税余值或者应税租金收入</t>
  </si>
  <si>
    <t>城镇土地使用税</t>
  </si>
  <si>
    <t>按土地应税面积</t>
  </si>
  <si>
    <t>企业所得税</t>
  </si>
  <si>
    <t>按应纳税所得额</t>
  </si>
  <si>
    <t>优惠项目</t>
  </si>
  <si>
    <t>国家文件依据</t>
  </si>
  <si>
    <t>具体优惠政策规定</t>
  </si>
  <si>
    <t>税务机关批准文号（属备案的注明是否已办备案）</t>
  </si>
  <si>
    <t>内部控制调查表</t>
  </si>
  <si>
    <t>与企业所得税有关的内部控制制度项目名称</t>
  </si>
  <si>
    <t>相应的内部控制制度是否已建立</t>
  </si>
  <si>
    <t>相应的内部控制制度是否适用</t>
  </si>
  <si>
    <t>对内部控制进行符合性测试是否发现得到有效执行</t>
  </si>
  <si>
    <t>现有内部控制制度导致企业所得税的纳税申报产生重大错报风险的评估</t>
  </si>
  <si>
    <t xml:space="preserve">会计核算制度 </t>
  </si>
  <si>
    <t xml:space="preserve">成本核算制度 </t>
  </si>
  <si>
    <t xml:space="preserve">财务管理制度 </t>
  </si>
  <si>
    <t xml:space="preserve">现金管理制度 </t>
  </si>
  <si>
    <t xml:space="preserve">支票管理制度 </t>
  </si>
  <si>
    <t xml:space="preserve">费用开支标准及审批制度 </t>
  </si>
  <si>
    <t xml:space="preserve">发票管理制度 </t>
  </si>
  <si>
    <t xml:space="preserve">产品销售及劳务提供制度 </t>
  </si>
  <si>
    <t>存货采购、收发、保管制度</t>
  </si>
  <si>
    <t xml:space="preserve">固定资产管理制度 </t>
  </si>
  <si>
    <t xml:space="preserve">内部审计制度 </t>
  </si>
  <si>
    <t>其他与企业所得税有关的内部控制制度</t>
  </si>
  <si>
    <t>项目名称</t>
  </si>
  <si>
    <t>未审数</t>
  </si>
  <si>
    <t>调整数</t>
  </si>
  <si>
    <t>让渡资产使用权</t>
  </si>
  <si>
    <t>建造合同</t>
  </si>
  <si>
    <t>合计</t>
  </si>
  <si>
    <t>其他</t>
  </si>
  <si>
    <t>*</t>
  </si>
  <si>
    <t>编制人：</t>
  </si>
  <si>
    <t>税收金额</t>
  </si>
  <si>
    <t>具体内容</t>
  </si>
  <si>
    <t>起始年度</t>
  </si>
  <si>
    <t>本年税收金额</t>
  </si>
  <si>
    <t>累计税收金额</t>
  </si>
  <si>
    <t>本年调增金额</t>
  </si>
  <si>
    <t>累计调增金额</t>
  </si>
  <si>
    <t>本年调减金额</t>
  </si>
  <si>
    <t>累计调减金额</t>
  </si>
  <si>
    <t>项目</t>
  </si>
  <si>
    <t>年度</t>
  </si>
  <si>
    <t>调增金额</t>
  </si>
  <si>
    <t>调减金额</t>
  </si>
  <si>
    <t>境外应纳税所得额</t>
  </si>
  <si>
    <t>本年度增加的符合条件的投资项目明细</t>
  </si>
  <si>
    <t>投资额</t>
  </si>
  <si>
    <t>工资薪金总额</t>
  </si>
  <si>
    <t>以前年度累计结转扣除额</t>
  </si>
  <si>
    <t>累计结转以后年度扣除额</t>
  </si>
  <si>
    <t>符合规定支出60%的金额</t>
  </si>
  <si>
    <t>扣除限额</t>
  </si>
  <si>
    <t>行次</t>
  </si>
  <si>
    <t>1</t>
  </si>
  <si>
    <t>2</t>
  </si>
  <si>
    <t>3</t>
  </si>
  <si>
    <t>4</t>
  </si>
  <si>
    <t>5</t>
  </si>
  <si>
    <t>6</t>
  </si>
  <si>
    <t>7</t>
  </si>
  <si>
    <t>8</t>
  </si>
  <si>
    <t>9</t>
  </si>
  <si>
    <t>10</t>
  </si>
  <si>
    <t>11</t>
  </si>
  <si>
    <t>年度利润总额</t>
  </si>
  <si>
    <t>借款类别</t>
  </si>
  <si>
    <t>借款本金</t>
  </si>
  <si>
    <t>加扣基数</t>
  </si>
  <si>
    <t>加扣比例</t>
  </si>
  <si>
    <t>加扣金额</t>
  </si>
  <si>
    <t>加计扣除额合计</t>
  </si>
  <si>
    <t>折旧年限（年）</t>
  </si>
  <si>
    <t>摊销年限（年）</t>
  </si>
  <si>
    <t>期初余额</t>
  </si>
  <si>
    <t>期末余额</t>
  </si>
  <si>
    <t>项目性质</t>
  </si>
  <si>
    <t>以前年度累计结转至本年的预计利润</t>
  </si>
  <si>
    <t>累计结转以后年度扣除的预计利润</t>
  </si>
  <si>
    <t>前四年度</t>
  </si>
  <si>
    <t>前三年度</t>
  </si>
  <si>
    <t>前二年度</t>
  </si>
  <si>
    <t>前一年度</t>
  </si>
  <si>
    <t>本年</t>
  </si>
  <si>
    <t>小计</t>
  </si>
  <si>
    <t/>
  </si>
  <si>
    <t xml:space="preserve">    合    计</t>
  </si>
  <si>
    <t>纳税调整金额</t>
  </si>
  <si>
    <t>税收规定扣除率</t>
  </si>
  <si>
    <t>12</t>
  </si>
  <si>
    <t>13</t>
  </si>
  <si>
    <t xml:space="preserve">        其中：投资收益</t>
  </si>
  <si>
    <t xml:space="preserve">             其他</t>
  </si>
  <si>
    <t>上市公司</t>
  </si>
  <si>
    <t>审计报告文号</t>
  </si>
  <si>
    <t>分支机构纳税人识别号</t>
  </si>
  <si>
    <t>三项因素</t>
  </si>
  <si>
    <t>备注</t>
  </si>
  <si>
    <t>会计政策和估计是否与上年发生变化</t>
  </si>
  <si>
    <t>会计科目</t>
  </si>
  <si>
    <t>一、关联方关系汇总</t>
  </si>
  <si>
    <t>关联方名称(全称)</t>
  </si>
  <si>
    <t>注册地点</t>
  </si>
  <si>
    <t>主营业务</t>
  </si>
  <si>
    <t>经济性质或 类 型</t>
  </si>
  <si>
    <t>法定代表人</t>
  </si>
  <si>
    <t>是否存在控制关系</t>
  </si>
  <si>
    <t>持股比例</t>
  </si>
  <si>
    <t>关联方名称</t>
  </si>
  <si>
    <t>关联交易情况</t>
  </si>
  <si>
    <t>关联往来情况</t>
  </si>
  <si>
    <t>交易内容</t>
  </si>
  <si>
    <t>交易金额</t>
  </si>
  <si>
    <t>三、存在控制关系的关联方的注册资本、所持股份（权益）及其变化</t>
  </si>
  <si>
    <t>注册资本及其变化</t>
  </si>
  <si>
    <t>所持股份或权益及其变化</t>
  </si>
  <si>
    <t>期初数</t>
  </si>
  <si>
    <t>本期增减金额</t>
  </si>
  <si>
    <t>期末数</t>
  </si>
  <si>
    <t>股份比例%</t>
  </si>
  <si>
    <t>序 号</t>
  </si>
  <si>
    <r>
      <t>(3)</t>
    </r>
  </si>
  <si>
    <r>
      <t>(4)</t>
    </r>
  </si>
  <si>
    <r>
      <t>(5)</t>
    </r>
  </si>
  <si>
    <r>
      <t>(6)</t>
    </r>
  </si>
  <si>
    <r>
      <t>(7)</t>
    </r>
  </si>
  <si>
    <r>
      <t>(8)</t>
    </r>
  </si>
  <si>
    <r>
      <t>(9)</t>
    </r>
  </si>
  <si>
    <r>
      <t>(10)</t>
    </r>
  </si>
  <si>
    <r>
      <t>(11)</t>
    </r>
  </si>
  <si>
    <r>
      <t>(12)</t>
    </r>
  </si>
  <si>
    <r>
      <t>(13)</t>
    </r>
  </si>
  <si>
    <r>
      <t>(14)</t>
    </r>
  </si>
  <si>
    <r>
      <t>(15)</t>
    </r>
  </si>
  <si>
    <r>
      <t>(16)</t>
    </r>
  </si>
  <si>
    <r>
      <t>(17)</t>
    </r>
  </si>
  <si>
    <r>
      <t>(18)</t>
    </r>
  </si>
  <si>
    <r>
      <t>(19)</t>
    </r>
  </si>
  <si>
    <r>
      <t xml:space="preserve">     </t>
    </r>
    <r>
      <rPr>
        <sz val="10"/>
        <rFont val="仿宋_GB2312"/>
        <family val="3"/>
      </rPr>
      <t>项目</t>
    </r>
  </si>
  <si>
    <r>
      <t>合</t>
    </r>
    <r>
      <rPr>
        <sz val="10"/>
        <rFont val="Times New Roman"/>
        <family val="1"/>
      </rPr>
      <t xml:space="preserve">            </t>
    </r>
    <r>
      <rPr>
        <sz val="10"/>
        <rFont val="仿宋_GB2312"/>
        <family val="3"/>
      </rPr>
      <t>计</t>
    </r>
  </si>
  <si>
    <t>销售商品</t>
  </si>
  <si>
    <r>
      <t xml:space="preserve"> </t>
    </r>
    <r>
      <rPr>
        <sz val="10"/>
        <rFont val="仿宋_GB2312"/>
        <family val="3"/>
      </rPr>
      <t>月份</t>
    </r>
  </si>
  <si>
    <r>
      <t>收</t>
    </r>
    <r>
      <rPr>
        <sz val="10"/>
        <rFont val="Times New Roman"/>
        <family val="1"/>
      </rPr>
      <t xml:space="preserve">    </t>
    </r>
    <r>
      <rPr>
        <sz val="10"/>
        <rFont val="仿宋_GB2312"/>
        <family val="3"/>
      </rPr>
      <t>入</t>
    </r>
  </si>
  <si>
    <r>
      <t>成</t>
    </r>
    <r>
      <rPr>
        <sz val="10"/>
        <rFont val="Times New Roman"/>
        <family val="1"/>
      </rPr>
      <t xml:space="preserve">    </t>
    </r>
    <r>
      <rPr>
        <sz val="10"/>
        <rFont val="仿宋_GB2312"/>
        <family val="3"/>
      </rPr>
      <t>本</t>
    </r>
  </si>
  <si>
    <t>成本率</t>
  </si>
  <si>
    <r>
      <t>1</t>
    </r>
    <r>
      <rPr>
        <sz val="10"/>
        <rFont val="仿宋_GB2312"/>
        <family val="3"/>
      </rPr>
      <t>月</t>
    </r>
  </si>
  <si>
    <r>
      <t>2</t>
    </r>
    <r>
      <rPr>
        <sz val="10"/>
        <rFont val="仿宋_GB2312"/>
        <family val="3"/>
      </rPr>
      <t>月</t>
    </r>
  </si>
  <si>
    <r>
      <t>3</t>
    </r>
    <r>
      <rPr>
        <sz val="10"/>
        <rFont val="仿宋_GB2312"/>
        <family val="3"/>
      </rPr>
      <t>月</t>
    </r>
  </si>
  <si>
    <r>
      <t>4</t>
    </r>
    <r>
      <rPr>
        <sz val="10"/>
        <rFont val="仿宋_GB2312"/>
        <family val="3"/>
      </rPr>
      <t>月</t>
    </r>
  </si>
  <si>
    <r>
      <t>5</t>
    </r>
    <r>
      <rPr>
        <sz val="10"/>
        <rFont val="仿宋_GB2312"/>
        <family val="3"/>
      </rPr>
      <t>月</t>
    </r>
  </si>
  <si>
    <r>
      <t>6</t>
    </r>
    <r>
      <rPr>
        <sz val="10"/>
        <rFont val="仿宋_GB2312"/>
        <family val="3"/>
      </rPr>
      <t>月</t>
    </r>
  </si>
  <si>
    <r>
      <t>7</t>
    </r>
    <r>
      <rPr>
        <sz val="10"/>
        <rFont val="仿宋_GB2312"/>
        <family val="3"/>
      </rPr>
      <t>月</t>
    </r>
  </si>
  <si>
    <r>
      <t>8</t>
    </r>
    <r>
      <rPr>
        <sz val="10"/>
        <rFont val="仿宋_GB2312"/>
        <family val="3"/>
      </rPr>
      <t>月</t>
    </r>
  </si>
  <si>
    <r>
      <t>9</t>
    </r>
    <r>
      <rPr>
        <sz val="10"/>
        <rFont val="仿宋_GB2312"/>
        <family val="3"/>
      </rPr>
      <t>月</t>
    </r>
  </si>
  <si>
    <r>
      <t>10</t>
    </r>
    <r>
      <rPr>
        <sz val="10"/>
        <rFont val="仿宋_GB2312"/>
        <family val="3"/>
      </rPr>
      <t>月</t>
    </r>
  </si>
  <si>
    <r>
      <t>11</t>
    </r>
    <r>
      <rPr>
        <sz val="10"/>
        <rFont val="仿宋_GB2312"/>
        <family val="3"/>
      </rPr>
      <t>月</t>
    </r>
  </si>
  <si>
    <r>
      <t>12</t>
    </r>
    <r>
      <rPr>
        <sz val="10"/>
        <rFont val="仿宋_GB2312"/>
        <family val="3"/>
      </rPr>
      <t>月</t>
    </r>
  </si>
  <si>
    <t>本年合计</t>
  </si>
  <si>
    <t>税收计算的处置收入</t>
  </si>
  <si>
    <t>处置投资的计税基础</t>
  </si>
  <si>
    <t>其中：境外支付</t>
  </si>
  <si>
    <t>二、劳务费</t>
  </si>
  <si>
    <t>三、咨询顾问费</t>
  </si>
  <si>
    <t>四、业务招待费</t>
  </si>
  <si>
    <t>五、广告费和业务宣传费</t>
  </si>
  <si>
    <t>六、佣金和手续费</t>
  </si>
  <si>
    <t>七、资产折旧摊销费</t>
  </si>
  <si>
    <t>八、财产损耗、盘亏及毁损损失</t>
  </si>
  <si>
    <t>九、办公费</t>
  </si>
  <si>
    <t>十、董事会费</t>
  </si>
  <si>
    <t>十一、租赁费</t>
  </si>
  <si>
    <t>十二、诉讼费</t>
  </si>
  <si>
    <t>十三、差旅费</t>
  </si>
  <si>
    <t>十四、保险费</t>
  </si>
  <si>
    <t>十五、运输、仓储费</t>
  </si>
  <si>
    <t>十六、修理费</t>
  </si>
  <si>
    <t>十七、包装费</t>
  </si>
  <si>
    <t>十八、技术转让费</t>
  </si>
  <si>
    <t>十九、研究费用</t>
  </si>
  <si>
    <t>二十、各项税费</t>
  </si>
  <si>
    <t>合同金额（交易金额）</t>
  </si>
  <si>
    <t>一、债务重组</t>
  </si>
  <si>
    <t xml:space="preserve">    其中：以非货币性资产清偿债务</t>
  </si>
  <si>
    <t>二、股权收购</t>
  </si>
  <si>
    <t>三、资产收购</t>
  </si>
  <si>
    <t>六、其他</t>
  </si>
  <si>
    <t>行次</t>
  </si>
  <si>
    <t>国家
（地区）</t>
  </si>
  <si>
    <t>弥补境外以前年度亏损</t>
  </si>
  <si>
    <t>税率</t>
  </si>
  <si>
    <t>境外所得可抵免税额</t>
  </si>
  <si>
    <t>境外所得抵免限额</t>
  </si>
  <si>
    <t>非实际亏损额的弥补</t>
  </si>
  <si>
    <t>实际亏损额的弥补</t>
  </si>
  <si>
    <t>以前年度结转尚未弥补的非实际亏损额</t>
  </si>
  <si>
    <t>本年发生的非实际亏损额</t>
  </si>
  <si>
    <t>结转以后年度弥补的非实际亏损额</t>
  </si>
  <si>
    <t>本年发生的实际亏损额</t>
  </si>
  <si>
    <t>结转以后年度弥补的实际亏损额</t>
  </si>
  <si>
    <t>前五年</t>
  </si>
  <si>
    <t>前四年</t>
  </si>
  <si>
    <t>前三年</t>
  </si>
  <si>
    <t>前二年</t>
  </si>
  <si>
    <t>前一年</t>
  </si>
  <si>
    <t>前五年境外所得已缴所得税未抵免余额</t>
  </si>
  <si>
    <t>结转以后年度抵免的境外所得已缴所得税额</t>
  </si>
  <si>
    <t>一、金融机构农户小额贷款的利息收入</t>
  </si>
  <si>
    <t>二、保险公司为种植业、养殖业提供保险业务取得的保费收入</t>
  </si>
  <si>
    <t xml:space="preserve">       1.原保费收入</t>
  </si>
  <si>
    <t xml:space="preserve">       2.分保费收入</t>
  </si>
  <si>
    <t xml:space="preserve">       3.分出保费收入</t>
  </si>
  <si>
    <t>三、其他符合条件的机构农户小额贷款的利息收入</t>
  </si>
  <si>
    <t xml:space="preserve">   （三）其他专项优惠</t>
  </si>
  <si>
    <t>减:作为不征税收入处理的财政性资金用于研发的部分</t>
  </si>
  <si>
    <t>可加计扣除的研发费用合计</t>
  </si>
  <si>
    <t>以前年度形成无形资产结转本年加计摊销额</t>
  </si>
  <si>
    <t>赔偿收入</t>
  </si>
  <si>
    <t>以前年度亏损已弥补额</t>
  </si>
  <si>
    <t>前五年度</t>
  </si>
  <si>
    <t>产品（服务）属于《国家重点支持的高新技术领域》规定的范围（填写具体范围名称）</t>
  </si>
  <si>
    <t>是否发生重大安全、质量事故</t>
  </si>
  <si>
    <t>是否有环境等违法、违规行为，受到有关部门处罚的</t>
  </si>
  <si>
    <t>是否发生偷骗税行为</t>
  </si>
  <si>
    <t>以前年度支出情况</t>
  </si>
  <si>
    <t>本年支出情况</t>
  </si>
  <si>
    <t>本年结余情况</t>
  </si>
  <si>
    <t>税收规定的抵扣率</t>
  </si>
  <si>
    <t>审计报告审阅记录</t>
  </si>
  <si>
    <t xml:space="preserve">                                     </t>
  </si>
  <si>
    <t>审核整体工作计划</t>
  </si>
  <si>
    <t>一、审核项目（*填写委托审核事项业务类型）</t>
  </si>
  <si>
    <t>二、审核目标（*填写“对审核事项的合法性、合理性发表意见”）</t>
  </si>
  <si>
    <t>三、计划审核日期</t>
  </si>
  <si>
    <t>审核截止日期</t>
  </si>
  <si>
    <t>四、审核小组组成及人员分工：</t>
  </si>
  <si>
    <t>审核过程中重大问题请示报告</t>
  </si>
  <si>
    <t>被审核单位参加人员</t>
  </si>
  <si>
    <t>审核单位（所）参加人员</t>
  </si>
  <si>
    <t>一、企业所得税汇算清缴审核需提供的资料</t>
  </si>
  <si>
    <t>金额单位：元</t>
  </si>
  <si>
    <t>1．被审核单位背景：</t>
  </si>
  <si>
    <t>2．被审核单位内部控制调查情况：</t>
  </si>
  <si>
    <t>4．审核过程中主要问题及重要调整事项：</t>
  </si>
  <si>
    <t>5．审核过程中重要未决事项及解决办法：</t>
  </si>
  <si>
    <t>提供劳务</t>
  </si>
  <si>
    <t>其他</t>
  </si>
  <si>
    <t>未审数</t>
  </si>
  <si>
    <t>编制人</t>
  </si>
  <si>
    <t>复核人</t>
  </si>
  <si>
    <t>3月</t>
  </si>
  <si>
    <t>4月</t>
  </si>
  <si>
    <t>5月</t>
  </si>
  <si>
    <t>6月</t>
  </si>
  <si>
    <t>7月</t>
  </si>
  <si>
    <t>8月</t>
  </si>
  <si>
    <t>9月</t>
  </si>
  <si>
    <t>10月</t>
  </si>
  <si>
    <t>11月</t>
  </si>
  <si>
    <t>12月</t>
  </si>
  <si>
    <t>项目</t>
  </si>
  <si>
    <t xml:space="preserve">   （二）飞机、火车、轮船、机器、机械和其他生产设备</t>
  </si>
  <si>
    <t xml:space="preserve">   （三）与生产经营活动有关的器具、工具、家具等</t>
  </si>
  <si>
    <t xml:space="preserve">   （四）飞机、火车、轮船以外的运输工具</t>
  </si>
  <si>
    <t xml:space="preserve">   （五）电子设备</t>
  </si>
  <si>
    <t xml:space="preserve">   （六）其他</t>
  </si>
  <si>
    <t>年初以前年度结余的福利费余额</t>
  </si>
  <si>
    <t>本年度从以前年度结余的福利费中支出的福利费</t>
  </si>
  <si>
    <t>年末以前年度结余的福利费余额</t>
  </si>
  <si>
    <t>十一、其他</t>
  </si>
  <si>
    <t>金额</t>
  </si>
  <si>
    <t>无形资产类别</t>
  </si>
  <si>
    <t xml:space="preserve">   （一）专利权</t>
  </si>
  <si>
    <t xml:space="preserve">   （二）商标权</t>
  </si>
  <si>
    <t xml:space="preserve">   （三）著作权</t>
  </si>
  <si>
    <t xml:space="preserve">   （四）土地使用权</t>
  </si>
  <si>
    <t xml:space="preserve">   （六）特许权使用费</t>
  </si>
  <si>
    <t xml:space="preserve">   （七）其他</t>
  </si>
  <si>
    <t>本年加速折旧额</t>
  </si>
  <si>
    <t>调整数</t>
  </si>
  <si>
    <t xml:space="preserve">  销售费用</t>
  </si>
  <si>
    <t>可选表</t>
  </si>
  <si>
    <t>索引号：7-1</t>
  </si>
  <si>
    <t>金额单位：元</t>
  </si>
  <si>
    <t>为配合贵事务所的鉴证工作，本公司就已知的全部事项作出如下声明：</t>
  </si>
  <si>
    <t>(2)按照《中华人民共和国税收征收管理法》及其实施细则、《中华人民共和国企业所得税法》及其实施条例以及其他税收法律、法规、规范的要求，如实进行纳税申报，按照税收规定进行纳税调整，保证纳税资料的真实性、准确性、完整性和合法性是我们的责任。</t>
  </si>
  <si>
    <t>(3)建立、完善并有效实施与会计核算、纳税申报相关的内部控制，防止或发现并纠正错报，是我们的责任。</t>
  </si>
  <si>
    <t>2.本公司向贵事务所提供如下工作条件：</t>
  </si>
  <si>
    <t>（1）允许接触全部涉及本次鉴证业务的相关会计数据和其他数据（如相关决议、合同、章程、股东会和董事会的会议记录等相关资料）；</t>
  </si>
  <si>
    <t>（2）允许接触全部涉及本次鉴证业务的相关人员。</t>
  </si>
  <si>
    <t>3.本公司所有经济业务均已按规定入账，不存在账外资产或未计负债。</t>
  </si>
  <si>
    <t>4.本公司不存在导致重述比较数据或上年度所得税年度汇算清缴纳税申报的任何事项。</t>
  </si>
  <si>
    <t>5.本公司已提供并适当披露如下事项：</t>
  </si>
  <si>
    <t>(1)全部与关联方和关联方交易相关的资料；</t>
  </si>
  <si>
    <t>（2）全部或有事项的相关资料；</t>
  </si>
  <si>
    <t>（3）全部资产负债表日后事项的相关资料；</t>
  </si>
  <si>
    <t>（4）其他应披露的事项.</t>
  </si>
  <si>
    <t>6.除本公司承诺披露的事项外，本公司不存在其他应披露而未披露的承诺事项，不存在未披露的影响财务数据和所得税纳税申报数据的重大不确定事项。</t>
  </si>
  <si>
    <t>7.本公司已采取必要措施防止或发现舞弊及其他违反法规行为，未发现：</t>
  </si>
  <si>
    <t>（1）涉及管理层的任何舞弊行为或舞弊嫌疑的信息；</t>
  </si>
  <si>
    <t>（2）涉及对内部控制产生重大影响的员工的任何舞弊行为或舞弊嫌疑的信息；</t>
  </si>
  <si>
    <t>（3）涉及对财务数据和所得税纳税申报数据的编制具有重大影响的其他人员的任何舞弊行为或舞弊嫌疑的信息。</t>
  </si>
  <si>
    <t>8.本公司严格遵守了合同规定的条款，不存在因未履行合同而对财务数据和所得税纳税申报数据产生重大影响的事项。</t>
  </si>
  <si>
    <t>9.本公司管理层确信：</t>
  </si>
  <si>
    <t>（1）未收到财务及税务监管机构有关调整或修改财务报表及纳税申报的通知；</t>
  </si>
  <si>
    <t>（2）无税务以及其他影响本年度所得税年度汇算清缴的纠纷。</t>
  </si>
  <si>
    <t>10.其他事项</t>
  </si>
  <si>
    <t>（税务认为重要而需声明的事项，或者管理层认为必要而声明的事项。）</t>
  </si>
  <si>
    <t>管理层声明书</t>
  </si>
  <si>
    <t>（1）按照企业会计准则和《_______会计制度》和有关财务制度的规定编制________年度财务报表，公允地反映本公司的财务状况、经营成果和现金流量情况，财务报表的编制基础与上年度保持一致，保证会计资料的真实性、准确性、完整性和合法性是我们的责任。</t>
  </si>
  <si>
    <t xml:space="preserve">    法定代表人：（签名）</t>
  </si>
  <si>
    <t xml:space="preserve">    财务负责人：（签名）</t>
  </si>
  <si>
    <t xml:space="preserve">    _________年___月___日</t>
  </si>
  <si>
    <t xml:space="preserve">      _______公司(盖章)</t>
  </si>
  <si>
    <t>编号：</t>
  </si>
  <si>
    <t>第一季度</t>
  </si>
  <si>
    <t>第二季度</t>
  </si>
  <si>
    <t>第三季度</t>
  </si>
  <si>
    <t>第四季度</t>
  </si>
  <si>
    <t>序号</t>
  </si>
  <si>
    <t>一、业务活动成本</t>
  </si>
  <si>
    <t>二、管理费用</t>
  </si>
  <si>
    <t>三、筹资费用</t>
  </si>
  <si>
    <t>四、其他费用</t>
  </si>
  <si>
    <t>一、营业税</t>
  </si>
  <si>
    <t>二、消费税</t>
  </si>
  <si>
    <t>三、资源税</t>
  </si>
  <si>
    <t>四、城市维护建设税</t>
  </si>
  <si>
    <t>五、教育费附加</t>
  </si>
  <si>
    <t>六、地方教育附加</t>
  </si>
  <si>
    <t>七、地方水利建设基金</t>
  </si>
  <si>
    <t>八、土地增值税</t>
  </si>
  <si>
    <t>九、其他税费</t>
  </si>
  <si>
    <t>一、非流动资产处置损失</t>
  </si>
  <si>
    <t>二、非货币性资产交换损失</t>
  </si>
  <si>
    <t>三、债务重组损失</t>
  </si>
  <si>
    <t>四、非常损失</t>
  </si>
  <si>
    <t>五、捐赠支出</t>
  </si>
  <si>
    <t>六、赞助支出</t>
  </si>
  <si>
    <t>七、罚没支出</t>
  </si>
  <si>
    <t>八、坏账损失</t>
  </si>
  <si>
    <t>九、无法收回的债券股权投资损失</t>
  </si>
  <si>
    <t>十、税收滞纳金</t>
  </si>
  <si>
    <t>四、捐赠支出</t>
  </si>
  <si>
    <t>五、非常损失</t>
  </si>
  <si>
    <t>一、非货币性交易视同销售</t>
  </si>
  <si>
    <t>二、用于市场推广或销售视同销售</t>
  </si>
  <si>
    <t>三、用于交际应酬视同销售</t>
  </si>
  <si>
    <t>四、用于职工奖励或福利视同销售</t>
  </si>
  <si>
    <t>五、用于股息分配视同销售</t>
  </si>
  <si>
    <t>六、用于对外捐赠视同销售</t>
  </si>
  <si>
    <t>七、用于对外投资项目视同销售</t>
  </si>
  <si>
    <t>八、提供劳务视同销售</t>
  </si>
  <si>
    <t>九、其他视同销售</t>
  </si>
  <si>
    <t>二、依法收取并纳入财政管理的行政事业性收费</t>
  </si>
  <si>
    <t>三、依法收取并纳入财政管理的政府性基金</t>
  </si>
  <si>
    <t>四、符合条件的财政性资金</t>
  </si>
  <si>
    <t>一、销售折扣</t>
  </si>
  <si>
    <t>二、销售折让</t>
  </si>
  <si>
    <t>三、销售退回</t>
  </si>
  <si>
    <t>四、期后事项调整销售退回</t>
  </si>
  <si>
    <t>一、环境保护专用设备</t>
  </si>
  <si>
    <t>二、节能节水的专用设备</t>
  </si>
  <si>
    <t>三、安全生产专用设备</t>
  </si>
  <si>
    <t>14</t>
  </si>
  <si>
    <t>15</t>
  </si>
  <si>
    <t>16</t>
  </si>
  <si>
    <t>19</t>
  </si>
  <si>
    <t>20</t>
  </si>
  <si>
    <t>21</t>
  </si>
  <si>
    <t>22</t>
  </si>
  <si>
    <t>23</t>
  </si>
  <si>
    <t>24</t>
  </si>
  <si>
    <t>25</t>
  </si>
  <si>
    <t>与生产经营活动有关的器具、工具、家具</t>
  </si>
  <si>
    <t>飞机、火车、轮船以外的运输工具</t>
  </si>
  <si>
    <t>电子设备</t>
  </si>
  <si>
    <t>原值</t>
  </si>
  <si>
    <t>本期折旧（扣除）额</t>
  </si>
  <si>
    <t>累计折旧（扣除）额</t>
  </si>
  <si>
    <t>一、六大行业固定资产</t>
  </si>
  <si>
    <t>二、允许一次性扣除的固定资产</t>
  </si>
  <si>
    <t>其他</t>
  </si>
  <si>
    <t>索引号：1-1</t>
  </si>
  <si>
    <t xml:space="preserve">         天</t>
  </si>
  <si>
    <t>证件种类</t>
  </si>
  <si>
    <t>无形资产减值准备</t>
  </si>
  <si>
    <t>企业基本情况表</t>
  </si>
  <si>
    <t>一、基本信息情况</t>
  </si>
  <si>
    <t>索引号</t>
  </si>
  <si>
    <t>组织机构代码证号</t>
  </si>
  <si>
    <t>股权投资类企业</t>
  </si>
  <si>
    <t>其中 ：境外支付调整数</t>
  </si>
  <si>
    <t>项目  调整数</t>
  </si>
  <si>
    <t>否</t>
  </si>
  <si>
    <t>目前执行的会计准则和会计制度</t>
  </si>
  <si>
    <t>记账本位币</t>
  </si>
  <si>
    <t>记账基础和计价原则</t>
  </si>
  <si>
    <t>权责发生制</t>
  </si>
  <si>
    <t>现行市价</t>
  </si>
  <si>
    <t>外币业务核算方法</t>
  </si>
  <si>
    <t>外币财务报表折算方法</t>
  </si>
  <si>
    <t>坏账损失核算方法</t>
  </si>
  <si>
    <t>存货成本计价方法</t>
  </si>
  <si>
    <t>产品成本计算方法</t>
  </si>
  <si>
    <t>在产品计价方法</t>
  </si>
  <si>
    <t>固定资产折旧方法</t>
  </si>
  <si>
    <t>固定资产净残值率</t>
  </si>
  <si>
    <t>固定资产减值准备　</t>
  </si>
  <si>
    <t>借款费用核算方法</t>
  </si>
  <si>
    <t>销售商品收入确认</t>
  </si>
  <si>
    <t>提供劳务收入确认</t>
  </si>
  <si>
    <t>让渡资产使用权收入确认</t>
  </si>
  <si>
    <t>所得税计算方法</t>
  </si>
  <si>
    <t>主要会计政策与会计估计表</t>
  </si>
  <si>
    <t>收付实现制</t>
  </si>
  <si>
    <t>历史成本</t>
  </si>
  <si>
    <t>坏账准备计提方法及提取比例　</t>
  </si>
  <si>
    <t xml:space="preserve">      2—3年</t>
  </si>
  <si>
    <t>企业申报类型</t>
  </si>
  <si>
    <t>是否提供</t>
  </si>
  <si>
    <t>单位设立时的合同、协议复印件</t>
  </si>
  <si>
    <t>公司章程及章程修正案复印件</t>
  </si>
  <si>
    <t>本公司已委托贵税务师事务所对本公司__________年度企业所得税年度汇算清缴纳税申报进行鉴证审核，并出具鉴证报告。</t>
  </si>
  <si>
    <t>1.本公司已履行_____年___月___日与贵所签署的鉴证业务约定书中提及的责任，并承诺如下事项：</t>
  </si>
  <si>
    <t xml:space="preserve">一、交易性金融资产     </t>
  </si>
  <si>
    <t xml:space="preserve">二、可供出售金融资产    </t>
  </si>
  <si>
    <t xml:space="preserve">三、持有至到期投资    </t>
  </si>
  <si>
    <t xml:space="preserve">四、衍生工具        </t>
  </si>
  <si>
    <t xml:space="preserve">五、交易性金融负债      </t>
  </si>
  <si>
    <t>六、长期股权投资</t>
  </si>
  <si>
    <t>七、短期投资</t>
  </si>
  <si>
    <t>八、长期债券投资</t>
  </si>
  <si>
    <t>九、其他</t>
  </si>
  <si>
    <t>成本率</t>
  </si>
  <si>
    <t>长期股权投资初始投资成本损益调整鉴证表</t>
  </si>
  <si>
    <t>编制日期</t>
  </si>
  <si>
    <t>会计期间或截止日</t>
  </si>
  <si>
    <t>复核日期</t>
  </si>
  <si>
    <t>被投资企业</t>
  </si>
  <si>
    <t>期初投资额</t>
  </si>
  <si>
    <t>期初占被投资企业股权比例</t>
  </si>
  <si>
    <t>本年度增加投资额</t>
  </si>
  <si>
    <t>本年度减少投资额</t>
  </si>
  <si>
    <t>期末投资额</t>
  </si>
  <si>
    <t>期末占被投资企业股权比例</t>
  </si>
  <si>
    <t>投资成本</t>
  </si>
  <si>
    <t>初始投资成本</t>
  </si>
  <si>
    <t>占被投资企业股权比例</t>
  </si>
  <si>
    <t>被投资企业可辨认净资产公允价值</t>
  </si>
  <si>
    <t>投资企业享有的净资产公允价值份额</t>
  </si>
  <si>
    <t>权益法核算对初始投资成本调整产生的收益</t>
  </si>
  <si>
    <t>11=9×10</t>
  </si>
  <si>
    <t>12=10-8≧0</t>
  </si>
  <si>
    <t>资产明细</t>
  </si>
  <si>
    <t>账载金额</t>
  </si>
  <si>
    <t>纳税调增金额</t>
  </si>
  <si>
    <t>资产种类</t>
  </si>
  <si>
    <t>期初金额</t>
  </si>
  <si>
    <t>期末金额</t>
  </si>
  <si>
    <t xml:space="preserve">     账载金额      （公允价值）</t>
  </si>
  <si>
    <t>计税基础</t>
  </si>
  <si>
    <t>一、公允价值计量且其变动计入当期损益的金融资产</t>
  </si>
  <si>
    <t>1．交易性金融资产</t>
  </si>
  <si>
    <t>2．衍生金融工具</t>
  </si>
  <si>
    <t>3．其他以公允价值计量的金融资产</t>
  </si>
  <si>
    <t>二、公允价值计量且其变动计入当期损益的金融负债</t>
  </si>
  <si>
    <t>1．交易性金融负债</t>
  </si>
  <si>
    <t>3．其他以公允价值计量的金融负债</t>
  </si>
  <si>
    <t>三、投资性房地产</t>
  </si>
  <si>
    <t>合  计</t>
  </si>
  <si>
    <t>纳税调减金额</t>
  </si>
  <si>
    <t>准备金类别</t>
  </si>
  <si>
    <t>本期转回额</t>
  </si>
  <si>
    <t>本期计提额</t>
  </si>
  <si>
    <t>纳税调整额</t>
  </si>
  <si>
    <t>坏（呆）账准备</t>
  </si>
  <si>
    <t>存货跌价准备</t>
  </si>
  <si>
    <t>其中：消耗性生物资产减值准备</t>
  </si>
  <si>
    <t>持有至到期投资减值准备</t>
  </si>
  <si>
    <t>可供出售金融资产减值</t>
  </si>
  <si>
    <t>____</t>
  </si>
  <si>
    <t>长期股权投资减值准备</t>
  </si>
  <si>
    <t>投资性房地产减值准备</t>
  </si>
  <si>
    <t>固定资产减值准备</t>
  </si>
  <si>
    <t>在建工程（工程物资）减值准备</t>
  </si>
  <si>
    <t>生产性生物资产减值准备</t>
  </si>
  <si>
    <t>商誉减值准备</t>
  </si>
  <si>
    <t>贷款损失准备</t>
  </si>
  <si>
    <t>矿区权益减值</t>
  </si>
  <si>
    <t>序号</t>
  </si>
  <si>
    <t>类别</t>
  </si>
  <si>
    <t>编码</t>
  </si>
  <si>
    <t>名称</t>
  </si>
  <si>
    <t>本年度纳税调整金额</t>
  </si>
  <si>
    <t>以后年度转回金额</t>
  </si>
  <si>
    <t>会计金额</t>
  </si>
  <si>
    <t>对应底稿索引</t>
  </si>
  <si>
    <t>二、实际发放工资检查</t>
  </si>
  <si>
    <t>明细项目</t>
  </si>
  <si>
    <t>通过应付工资或应付职工薪酬-工资科目发放的工资薪金</t>
  </si>
  <si>
    <t>年初余额</t>
  </si>
  <si>
    <t>借方余额用负数表示</t>
  </si>
  <si>
    <t>本年借方发生额</t>
  </si>
  <si>
    <t>其中：本年发放上年额</t>
  </si>
  <si>
    <t>本年贷方发生额</t>
  </si>
  <si>
    <t>年末余额</t>
  </si>
  <si>
    <t>汇算清缴期间发放额</t>
  </si>
  <si>
    <t>17</t>
  </si>
  <si>
    <t>实际发放额小计</t>
  </si>
  <si>
    <t>18</t>
  </si>
  <si>
    <t>未通过应付工资或应付职工薪酬-工资科目直接发放的工资薪金</t>
  </si>
  <si>
    <t>实际发放额合计</t>
  </si>
  <si>
    <t>未实际发放金额</t>
  </si>
  <si>
    <t>与鉴证确认额进行比对确认</t>
  </si>
  <si>
    <t>三、工资合理性检查</t>
  </si>
  <si>
    <t>检查项目</t>
  </si>
  <si>
    <t>检查情况（是/否）</t>
  </si>
  <si>
    <t>检查情况（检查/未检查）</t>
  </si>
  <si>
    <t>企业制订了较为规范的员工工资薪金制度；</t>
  </si>
  <si>
    <t>企业所制订的工资薪金制度符合行业及地区水平；</t>
  </si>
  <si>
    <r>
      <t>28</t>
    </r>
  </si>
  <si>
    <t>企业在一定时期所发放的工资薪金相对固定，工资薪金的调整是否有序进行的；</t>
  </si>
  <si>
    <r>
      <t>29</t>
    </r>
  </si>
  <si>
    <t>企业对实际发放的工资薪金，已依法履行了代扣代缴个人所得税义务；</t>
  </si>
  <si>
    <r>
      <t>30</t>
    </r>
  </si>
  <si>
    <r>
      <t>31</t>
    </r>
  </si>
  <si>
    <t>四、代扣代缴个人所得税和申报工资总额执行情况</t>
  </si>
  <si>
    <t>人数</t>
  </si>
  <si>
    <t>申报工资总额</t>
  </si>
  <si>
    <t>代扣代缴个人所得税税款</t>
  </si>
  <si>
    <t>0</t>
  </si>
  <si>
    <t>0.00</t>
  </si>
  <si>
    <t>二、职工福利费实际支出情况检查</t>
  </si>
  <si>
    <t>通过应付福利费或应付职工薪酬-职工福利费科目支出的职工福利费</t>
  </si>
  <si>
    <t>实际支出额小计</t>
  </si>
  <si>
    <t>未通过应付福利费或应付职工薪酬-职工福利费科目支出的职工福利费</t>
  </si>
  <si>
    <t>实际支出额合计</t>
  </si>
  <si>
    <t>未实际支出的职工福利费金额</t>
  </si>
  <si>
    <t>通过其他应付款-职工教育经费或应付职工薪酬-职工教育经费费科目支出的职工教育经费</t>
  </si>
  <si>
    <t>实际支出小计</t>
  </si>
  <si>
    <t>未通过其他应付款-职工教育经费或应付职工薪酬-职工教育经费费科目支出的职工教育经费</t>
  </si>
  <si>
    <t>实际支出合计</t>
  </si>
  <si>
    <t>未实际支出的职工教育经费金额</t>
  </si>
  <si>
    <t>二、实际支付情况检查</t>
  </si>
  <si>
    <t>通过其他应付款-工会经费或应付职工薪酬-工会经费科目支出的工会经费</t>
  </si>
  <si>
    <t>实际支付小计</t>
  </si>
  <si>
    <t>未通过其他应付款-工会经费或应付职工薪酬-工会经费科目支出的工会经费</t>
  </si>
  <si>
    <t>实际支付合计</t>
  </si>
  <si>
    <t>未实际支付的职工工会经费金额</t>
  </si>
  <si>
    <t>其中：非货币资产交换收入</t>
  </si>
  <si>
    <t>资产总额</t>
  </si>
  <si>
    <t>十四、汇预缴所得税鉴证表</t>
  </si>
  <si>
    <t>金融企业营业收入鉴证表</t>
  </si>
  <si>
    <t>事业单位收入鉴证表</t>
  </si>
  <si>
    <t>民间非营利组织收入鉴证表</t>
  </si>
  <si>
    <t>其他业务收入鉴证表</t>
  </si>
  <si>
    <t>公允价值变动损益鉴证表</t>
  </si>
  <si>
    <t>投资收益鉴证表</t>
  </si>
  <si>
    <t>营业外收入鉴证表</t>
  </si>
  <si>
    <t>金融企业营业外收入鉴证表</t>
  </si>
  <si>
    <t>金融企业营业支出鉴证表</t>
  </si>
  <si>
    <t>事业单位支出鉴证表</t>
  </si>
  <si>
    <t>民间非营利组织支出鉴证表</t>
  </si>
  <si>
    <t>其他业务成本鉴证表</t>
  </si>
  <si>
    <t>营业税金及附加鉴证表</t>
  </si>
  <si>
    <t>销售费用鉴证表</t>
  </si>
  <si>
    <t>管理费用鉴证表</t>
  </si>
  <si>
    <t>财务费用鉴证表</t>
  </si>
  <si>
    <t>资产减值损失鉴证表</t>
  </si>
  <si>
    <t>营业外支出鉴证表</t>
  </si>
  <si>
    <t>金融企业营业外支出鉴证表</t>
  </si>
  <si>
    <t>视同销售收入成本鉴证表</t>
  </si>
  <si>
    <t>未按权责发生制原则确认的收入鉴证表</t>
  </si>
  <si>
    <t>交易性金融资产初始投资调整鉴证表</t>
  </si>
  <si>
    <t>不征税收入、支出鉴证表</t>
  </si>
  <si>
    <t>专项用途财政性资金纳税调整鉴证表</t>
  </si>
  <si>
    <t>销售折扣、折让和退回鉴证表</t>
  </si>
  <si>
    <t>其他收入类调整项目鉴证表</t>
  </si>
  <si>
    <t>工资薪金支出鉴证表</t>
  </si>
  <si>
    <t>职工福利费支出鉴证表</t>
  </si>
  <si>
    <t>职工教育经费支出鉴证表</t>
  </si>
  <si>
    <t>工会经费支出鉴证表</t>
  </si>
  <si>
    <t>基本社会保障性缴款鉴证表</t>
  </si>
  <si>
    <t>住房公积金鉴证表</t>
  </si>
  <si>
    <t>补充养老保险鉴证表</t>
  </si>
  <si>
    <t>补充医疗保险鉴证表</t>
  </si>
  <si>
    <t>其他职工薪酬项目鉴证表</t>
  </si>
  <si>
    <t>业务招待费支出鉴证表</t>
  </si>
  <si>
    <t>广告费和业务宣传费支出鉴证表</t>
  </si>
  <si>
    <t>捐赠支出鉴证表</t>
  </si>
  <si>
    <t>利息支出鉴证表</t>
  </si>
  <si>
    <t>罚金、罚款和被没收财物的损失鉴证表</t>
  </si>
  <si>
    <t>税收滞纳金、加收利息鉴证表</t>
  </si>
  <si>
    <t>赞助支出鉴证表</t>
  </si>
  <si>
    <t>与未实现融资收益相关在当期确认的财务费用鉴证表</t>
  </si>
  <si>
    <t>佣金和手续费支出鉴证表</t>
  </si>
  <si>
    <t>跨期扣除项目鉴证表</t>
  </si>
  <si>
    <t>与取得收入无关的支出鉴证表</t>
  </si>
  <si>
    <t>其他扣除费用鉴证表</t>
  </si>
  <si>
    <t>固定资产折旧鉴证表</t>
  </si>
  <si>
    <t>按加速折旧及一次性扣除政策计算的折旧明细鉴证表</t>
  </si>
  <si>
    <t>按税收一般规定计算的折旧明细鉴证表</t>
  </si>
  <si>
    <t>生产性生物资产折旧鉴证表</t>
  </si>
  <si>
    <t>无形资产摊销鉴证表</t>
  </si>
  <si>
    <t>资产减值准备项目调整明细鉴证表</t>
  </si>
  <si>
    <t>资产损失税前扣除及纳税调整鉴证表</t>
  </si>
  <si>
    <t>资产损失（专项申报）税前扣除及纳税调整鉴证表</t>
  </si>
  <si>
    <t>其他资产类调整鉴证表</t>
  </si>
  <si>
    <t>企业重组纳税调整鉴证表</t>
  </si>
  <si>
    <t>特殊行业准备金纳税调整明细鉴证表</t>
  </si>
  <si>
    <t>政策性搬迁纳税调整鉴证表</t>
  </si>
  <si>
    <t>房地产项目明细鉴证表</t>
  </si>
  <si>
    <t>其他特殊事项调整鉴证表</t>
  </si>
  <si>
    <t>特别纳税调整鉴证表</t>
  </si>
  <si>
    <t>其他纳税调整项目鉴证表</t>
  </si>
  <si>
    <t>以前年度企业所得税弥补亏损鉴证表</t>
  </si>
  <si>
    <t>减免税收入鉴证表</t>
  </si>
  <si>
    <t>符合条件的居民企业之间的股息、红利等权益性投资收益情况鉴证表</t>
  </si>
  <si>
    <t>综合利用资源生产产品取得的收入情况鉴证表</t>
  </si>
  <si>
    <t>金融、保险等机构取得的涉农利息、保费收入情况鉴证表</t>
  </si>
  <si>
    <t>研发费用加计扣除优惠鉴证表</t>
  </si>
  <si>
    <t>其他加计扣除项目鉴证表</t>
  </si>
  <si>
    <t>所得减免优惠鉴证表</t>
  </si>
  <si>
    <t>抵扣应纳税所得额鉴证表</t>
  </si>
  <si>
    <t>高新技术企业优惠情况鉴证表</t>
  </si>
  <si>
    <t>软件、集成电路企业优惠情况鉴证表</t>
  </si>
  <si>
    <t>以前年度税额抵免优惠鉴证表</t>
  </si>
  <si>
    <t>本年允许抵免的专用设备投资额鉴证表</t>
  </si>
  <si>
    <t>境外所得税抵免鉴证表</t>
  </si>
  <si>
    <t>境外所得纳税调整后所得鉴证表</t>
  </si>
  <si>
    <t>境外分支机构收入与支出纳税调整鉴证表</t>
  </si>
  <si>
    <t>境外所得分摊的共同支出鉴证表</t>
  </si>
  <si>
    <t>境外分支机构弥补亏损鉴证表</t>
  </si>
  <si>
    <t>跨年度结转抵免境外所得税情况鉴证表</t>
  </si>
  <si>
    <t>预缴所得税鉴证表</t>
  </si>
  <si>
    <t>鉴证说明及结论</t>
  </si>
  <si>
    <t xml:space="preserve">鉴证说明及结论: </t>
  </si>
  <si>
    <t>鉴证说明及结论：</t>
  </si>
</sst>
</file>

<file path=xl/styles.xml><?xml version="1.0" encoding="utf-8"?>
<styleSheet xmlns="http://schemas.openxmlformats.org/spreadsheetml/2006/main">
  <numFmts count="14">
    <numFmt numFmtId="41" formatCode="_ * #,##0_ ;_ * \-#,##0_ ;_ * &quot;-&quot;_ ;_ @_ "/>
    <numFmt numFmtId="43" formatCode="_ * #,##0.00_ ;_ * \-#,##0.00_ ;_ * &quot;-&quot;??_ ;_ @_ "/>
    <numFmt numFmtId="176" formatCode="#,##0.00_ "/>
    <numFmt numFmtId="177" formatCode="0.00_ "/>
    <numFmt numFmtId="178" formatCode="0.00_);[Red]\(0.00\)"/>
    <numFmt numFmtId="179" formatCode="0_);[Red]\(0\)"/>
    <numFmt numFmtId="180" formatCode="0_ ;[Red]\-0\ "/>
    <numFmt numFmtId="181" formatCode="##,##0.00"/>
    <numFmt numFmtId="182" formatCode="0_);\(0\)"/>
    <numFmt numFmtId="183" formatCode="#,##0.00_);[Red]\(#,##0.00\)"/>
    <numFmt numFmtId="184" formatCode="0_ "/>
    <numFmt numFmtId="185" formatCode="#,##0.00_ ;\-#,##0.00;;"/>
    <numFmt numFmtId="186" formatCode="0.00%;\-0.00%;;"/>
    <numFmt numFmtId="187" formatCode="#,##0_ ;\-#,##0;;"/>
  </numFmts>
  <fonts count="51">
    <font>
      <sz val="12"/>
      <name val="宋体"/>
      <family val="2"/>
    </font>
    <font>
      <sz val="10"/>
      <name val="Arial"/>
      <family val="2"/>
    </font>
    <font>
      <sz val="11"/>
      <color indexed="8"/>
      <name val="宋体"/>
      <family val="2"/>
    </font>
    <font>
      <sz val="9"/>
      <name val="宋体"/>
      <family val="2"/>
    </font>
    <font>
      <sz val="9"/>
      <color indexed="8"/>
      <name val="宋体"/>
      <family val="2"/>
    </font>
    <font>
      <sz val="10"/>
      <name val="宋体"/>
      <family val="2"/>
    </font>
    <font>
      <sz val="10"/>
      <name val="Times New Roman"/>
      <family val="1"/>
    </font>
    <font>
      <b/>
      <sz val="10"/>
      <name val="宋体"/>
      <family val="2"/>
    </font>
    <font>
      <b/>
      <sz val="9"/>
      <name val="Tahoma"/>
      <family val="2"/>
    </font>
    <font>
      <sz val="9"/>
      <name val="Tahoma"/>
      <family val="2"/>
    </font>
    <font>
      <b/>
      <sz val="16"/>
      <name val="华文中宋"/>
      <family val="2"/>
    </font>
    <font>
      <sz val="10"/>
      <name val="仿宋_GB2312"/>
      <family val="3"/>
    </font>
    <font>
      <b/>
      <sz val="10"/>
      <name val="仿宋_GB2312"/>
      <family val="3"/>
    </font>
    <font>
      <sz val="16"/>
      <name val="仿宋_GB2312"/>
      <family val="3"/>
    </font>
    <font>
      <sz val="10"/>
      <name val="华文仿宋"/>
      <family val="2"/>
    </font>
    <font>
      <b/>
      <sz val="9"/>
      <name val="宋体"/>
      <family val="2"/>
    </font>
    <font>
      <sz val="10"/>
      <name val="Tahoma"/>
      <family val="2"/>
    </font>
    <font>
      <b/>
      <sz val="10"/>
      <name val="华文中宋"/>
      <family val="2"/>
    </font>
    <font>
      <sz val="11"/>
      <color indexed="9"/>
      <name val="宋体"/>
      <family val="2"/>
    </font>
    <font>
      <b/>
      <sz val="18"/>
      <color indexed="56"/>
      <name val="宋体"/>
      <family val="2"/>
    </font>
    <font>
      <b/>
      <sz val="15"/>
      <color indexed="56"/>
      <name val="宋体"/>
      <family val="2"/>
    </font>
    <font>
      <b/>
      <sz val="13"/>
      <color indexed="56"/>
      <name val="宋体"/>
      <family val="2"/>
    </font>
    <font>
      <b/>
      <sz val="11"/>
      <color indexed="56"/>
      <name val="宋体"/>
      <family val="2"/>
    </font>
    <font>
      <sz val="11"/>
      <color indexed="20"/>
      <name val="宋体"/>
      <family val="2"/>
    </font>
    <font>
      <sz val="11"/>
      <color indexed="17"/>
      <name val="宋体"/>
      <family val="2"/>
    </font>
    <font>
      <b/>
      <sz val="11"/>
      <color indexed="8"/>
      <name val="宋体"/>
      <family val="2"/>
    </font>
    <font>
      <b/>
      <sz val="11"/>
      <color indexed="52"/>
      <name val="宋体"/>
      <family val="2"/>
    </font>
    <font>
      <b/>
      <sz val="11"/>
      <color indexed="9"/>
      <name val="宋体"/>
      <family val="2"/>
    </font>
    <font>
      <i/>
      <sz val="11"/>
      <color indexed="23"/>
      <name val="宋体"/>
      <family val="2"/>
    </font>
    <font>
      <sz val="11"/>
      <color indexed="10"/>
      <name val="宋体"/>
      <family val="2"/>
    </font>
    <font>
      <sz val="11"/>
      <color indexed="52"/>
      <name val="宋体"/>
      <family val="2"/>
    </font>
    <font>
      <sz val="11"/>
      <color indexed="60"/>
      <name val="宋体"/>
      <family val="2"/>
    </font>
    <font>
      <b/>
      <sz val="11"/>
      <color indexed="63"/>
      <name val="宋体"/>
      <family val="2"/>
    </font>
    <font>
      <sz val="11"/>
      <color indexed="62"/>
      <name val="宋体"/>
      <family val="2"/>
    </font>
    <font>
      <b/>
      <sz val="16"/>
      <name val="宋体"/>
      <family val="2"/>
    </font>
    <font>
      <u val="single"/>
      <sz val="10"/>
      <name val="宋体"/>
      <family val="2"/>
    </font>
    <font>
      <b/>
      <u val="single"/>
      <sz val="10"/>
      <name val="宋体"/>
      <family val="2"/>
    </font>
    <font>
      <u val="single"/>
      <sz val="10"/>
      <name val="Times New Roman"/>
      <family val="1"/>
    </font>
    <font>
      <b/>
      <sz val="10"/>
      <name val="Times New Roman"/>
      <family val="1"/>
    </font>
    <font>
      <sz val="10"/>
      <name val="Courier New"/>
      <family val="3"/>
    </font>
    <font>
      <b/>
      <sz val="10"/>
      <name val="楷体_GB2312"/>
      <family val="3"/>
    </font>
    <font>
      <sz val="10"/>
      <name val="黑体"/>
      <family val="2"/>
    </font>
    <font>
      <sz val="16"/>
      <name val="宋体"/>
      <family val="2"/>
    </font>
    <font>
      <b/>
      <sz val="16"/>
      <name val="楷体_GB2312"/>
      <family val="3"/>
    </font>
    <font>
      <b/>
      <sz val="16"/>
      <name val="仿宋_GB2312"/>
      <family val="3"/>
    </font>
    <font>
      <u val="single"/>
      <sz val="12"/>
      <color indexed="12"/>
      <name val="宋体"/>
      <family val="2"/>
    </font>
    <font>
      <u val="single"/>
      <sz val="11"/>
      <color indexed="12"/>
      <name val="宋体"/>
      <family val="2"/>
    </font>
    <font>
      <b/>
      <sz val="10.5"/>
      <name val="宋体"/>
      <family val="2"/>
    </font>
    <font>
      <sz val="10.5"/>
      <name val="宋体"/>
      <family val="2"/>
    </font>
    <font>
      <u val="single"/>
      <sz val="10.5"/>
      <name val="宋体"/>
      <family val="2"/>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40">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hair"/>
      <right style="thin"/>
      <top style="thin"/>
      <bottom style="hair"/>
    </border>
    <border>
      <left style="hair"/>
      <right style="thin"/>
      <top style="hair"/>
      <bottom style="thin"/>
    </border>
    <border>
      <left style="thin"/>
      <right/>
      <top style="thin"/>
      <bottom style="thin"/>
    </border>
    <border>
      <left/>
      <right style="thin"/>
      <top style="thin"/>
      <bottom style="thin"/>
    </border>
    <border>
      <left style="hair"/>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diagonalDown="1">
      <left style="thin"/>
      <right style="thin"/>
      <top style="thin"/>
      <bottom style="thin"/>
      <diagonal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style="thin"/>
      <bottom style="hair"/>
    </border>
    <border>
      <left style="hair"/>
      <right/>
      <top style="hair"/>
      <bottom style="thin"/>
    </border>
    <border>
      <left style="thin"/>
      <right style="thin"/>
      <top/>
      <bottom/>
    </border>
    <border>
      <left style="thin"/>
      <right/>
      <top/>
      <bottom/>
    </border>
    <border>
      <left/>
      <right style="thin"/>
      <top/>
      <bottom/>
    </border>
  </borders>
  <cellStyleXfs count="11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2"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4"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1"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5"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3"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4"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0"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2" fillId="15"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6"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1"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2"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9"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10"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7"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4"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5"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9" fillId="0" borderId="0" applyNumberFormat="0" applyFill="0" applyBorder="0" applyProtection="0">
      <alignment/>
    </xf>
    <xf numFmtId="0" fontId="20" fillId="0" borderId="1" applyNumberFormat="0" applyFill="0" applyProtection="0">
      <alignment/>
    </xf>
    <xf numFmtId="0" fontId="20" fillId="0" borderId="1" applyNumberFormat="0" applyFill="0" applyProtection="0">
      <alignment/>
    </xf>
    <xf numFmtId="0" fontId="20" fillId="0" borderId="1" applyNumberFormat="0" applyFill="0" applyProtection="0">
      <alignment/>
    </xf>
    <xf numFmtId="0" fontId="20" fillId="0" borderId="1" applyNumberFormat="0" applyFill="0" applyProtection="0">
      <alignment/>
    </xf>
    <xf numFmtId="0" fontId="20" fillId="0" borderId="1" applyNumberFormat="0" applyFill="0" applyProtection="0">
      <alignment/>
    </xf>
    <xf numFmtId="0" fontId="21" fillId="0" borderId="2" applyNumberFormat="0" applyFill="0" applyProtection="0">
      <alignment/>
    </xf>
    <xf numFmtId="0" fontId="21" fillId="0" borderId="2" applyNumberFormat="0" applyFill="0" applyProtection="0">
      <alignment/>
    </xf>
    <xf numFmtId="0" fontId="21" fillId="0" borderId="2" applyNumberFormat="0" applyFill="0" applyProtection="0">
      <alignment/>
    </xf>
    <xf numFmtId="0" fontId="21" fillId="0" borderId="2" applyNumberFormat="0" applyFill="0" applyProtection="0">
      <alignment/>
    </xf>
    <xf numFmtId="0" fontId="21" fillId="0" borderId="2" applyNumberFormat="0" applyFill="0" applyProtection="0">
      <alignment/>
    </xf>
    <xf numFmtId="0" fontId="22" fillId="0" borderId="3" applyNumberFormat="0" applyFill="0" applyProtection="0">
      <alignment/>
    </xf>
    <xf numFmtId="0" fontId="22" fillId="0" borderId="3" applyNumberFormat="0" applyFill="0" applyProtection="0">
      <alignment/>
    </xf>
    <xf numFmtId="0" fontId="22" fillId="0" borderId="3" applyNumberFormat="0" applyFill="0" applyProtection="0">
      <alignment/>
    </xf>
    <xf numFmtId="0" fontId="22" fillId="0" borderId="3" applyNumberFormat="0" applyFill="0" applyProtection="0">
      <alignment/>
    </xf>
    <xf numFmtId="0" fontId="22" fillId="0" borderId="3" applyNumberFormat="0" applyFill="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3" fillId="3" borderId="0" applyNumberFormat="0" applyBorder="0" applyProtection="0">
      <alignment/>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5" fillId="0" borderId="0" applyNumberFormat="0" applyFill="0" applyBorder="0">
      <alignment/>
      <protection locked="0"/>
    </xf>
    <xf numFmtId="0" fontId="46" fillId="0" borderId="0" applyNumberFormat="0" applyFill="0" applyBorder="0" applyAlignment="0" applyProtection="0"/>
    <xf numFmtId="0" fontId="45" fillId="0" borderId="0" applyNumberFormat="0" applyFill="0" applyBorder="0">
      <alignment/>
      <protection locked="0"/>
    </xf>
    <xf numFmtId="0" fontId="45" fillId="0" borderId="0" applyNumberFormat="0" applyFill="0" applyBorder="0">
      <alignment/>
      <protection locked="0"/>
    </xf>
    <xf numFmtId="0" fontId="45" fillId="0" borderId="0" applyNumberFormat="0" applyFill="0" applyBorder="0">
      <alignment/>
      <protection locked="0"/>
    </xf>
    <xf numFmtId="0" fontId="45" fillId="0" borderId="0" applyNumberFormat="0" applyFill="0" applyBorder="0">
      <alignment/>
      <protection locked="0"/>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4" fillId="4" borderId="0" applyNumberFormat="0" applyBorder="0" applyProtection="0">
      <alignment/>
    </xf>
    <xf numFmtId="0" fontId="25" fillId="0" borderId="4" applyNumberFormat="0" applyFill="0" applyProtection="0">
      <alignment/>
    </xf>
    <xf numFmtId="0" fontId="25" fillId="0" borderId="4" applyNumberFormat="0" applyFill="0" applyProtection="0">
      <alignment/>
    </xf>
    <xf numFmtId="0" fontId="25" fillId="0" borderId="4" applyNumberFormat="0" applyFill="0" applyProtection="0">
      <alignment/>
    </xf>
    <xf numFmtId="0" fontId="25" fillId="0" borderId="4" applyNumberFormat="0" applyFill="0" applyProtection="0">
      <alignment/>
    </xf>
    <xf numFmtId="0" fontId="25" fillId="0" borderId="4" applyNumberFormat="0" applyFill="0" applyProtection="0">
      <alignment/>
    </xf>
    <xf numFmtId="0" fontId="26" fillId="14" borderId="5" applyNumberFormat="0" applyProtection="0">
      <alignment/>
    </xf>
    <xf numFmtId="0" fontId="26" fillId="14" borderId="5" applyNumberFormat="0" applyProtection="0">
      <alignment/>
    </xf>
    <xf numFmtId="0" fontId="26" fillId="14" borderId="5" applyNumberFormat="0" applyProtection="0">
      <alignment/>
    </xf>
    <xf numFmtId="0" fontId="26" fillId="14" borderId="5" applyNumberFormat="0" applyProtection="0">
      <alignment/>
    </xf>
    <xf numFmtId="0" fontId="26" fillId="14" borderId="5" applyNumberFormat="0" applyProtection="0">
      <alignment/>
    </xf>
    <xf numFmtId="0" fontId="27" fillId="21" borderId="6" applyNumberFormat="0" applyProtection="0">
      <alignment/>
    </xf>
    <xf numFmtId="0" fontId="27" fillId="21" borderId="6" applyNumberFormat="0" applyProtection="0">
      <alignment/>
    </xf>
    <xf numFmtId="0" fontId="27" fillId="21" borderId="6" applyNumberFormat="0" applyProtection="0">
      <alignment/>
    </xf>
    <xf numFmtId="0" fontId="27" fillId="21" borderId="6" applyNumberFormat="0" applyProtection="0">
      <alignment/>
    </xf>
    <xf numFmtId="0" fontId="27" fillId="21" borderId="6" applyNumberFormat="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29" fillId="0" borderId="0" applyNumberFormat="0" applyFill="0" applyBorder="0" applyProtection="0">
      <alignment/>
    </xf>
    <xf numFmtId="0" fontId="30" fillId="0" borderId="7" applyNumberFormat="0" applyFill="0" applyProtection="0">
      <alignment/>
    </xf>
    <xf numFmtId="0" fontId="30" fillId="0" borderId="7" applyNumberFormat="0" applyFill="0" applyProtection="0">
      <alignment/>
    </xf>
    <xf numFmtId="0" fontId="30" fillId="0" borderId="7" applyNumberFormat="0" applyFill="0" applyProtection="0">
      <alignment/>
    </xf>
    <xf numFmtId="0" fontId="30" fillId="0" borderId="7" applyNumberFormat="0" applyFill="0" applyProtection="0">
      <alignment/>
    </xf>
    <xf numFmtId="0" fontId="30" fillId="0" borderId="7" applyNumberFormat="0" applyFill="0" applyProtection="0">
      <alignment/>
    </xf>
    <xf numFmtId="0" fontId="2" fillId="2" borderId="0" applyNumberFormat="0" applyBorder="0" applyProtection="0">
      <alignment/>
    </xf>
    <xf numFmtId="0" fontId="2" fillId="2" borderId="0" applyNumberFormat="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43" fontId="0" fillId="0" borderId="0" applyFont="0" applyFill="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3"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7"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2" fillId="14" borderId="8" applyNumberFormat="0" applyProtection="0">
      <alignment/>
    </xf>
    <xf numFmtId="0" fontId="32" fillId="14" borderId="8" applyNumberFormat="0" applyProtection="0">
      <alignment/>
    </xf>
    <xf numFmtId="0" fontId="32" fillId="14" borderId="8" applyNumberFormat="0" applyProtection="0">
      <alignment/>
    </xf>
    <xf numFmtId="0" fontId="32" fillId="14" borderId="8" applyNumberFormat="0" applyProtection="0">
      <alignment/>
    </xf>
    <xf numFmtId="0" fontId="32" fillId="14" borderId="8" applyNumberFormat="0" applyProtection="0">
      <alignment/>
    </xf>
    <xf numFmtId="0" fontId="33" fillId="7" borderId="5" applyNumberFormat="0" applyProtection="0">
      <alignment/>
    </xf>
    <xf numFmtId="0" fontId="33" fillId="7" borderId="5" applyNumberFormat="0" applyProtection="0">
      <alignment/>
    </xf>
    <xf numFmtId="0" fontId="33" fillId="7" borderId="5" applyNumberFormat="0" applyProtection="0">
      <alignment/>
    </xf>
    <xf numFmtId="0" fontId="33" fillId="7" borderId="5" applyNumberFormat="0" applyProtection="0">
      <alignment/>
    </xf>
    <xf numFmtId="0" fontId="33" fillId="7" borderId="5" applyNumberFormat="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28" fillId="0" borderId="0" applyNumberFormat="0" applyFill="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31" fillId="15" borderId="0" applyNumberFormat="0" applyBorder="0" applyProtection="0">
      <alignment/>
    </xf>
    <xf numFmtId="0" fontId="1" fillId="0" borderId="0">
      <alignment/>
      <protection/>
    </xf>
    <xf numFmtId="0" fontId="0" fillId="9" borderId="9" applyNumberFormat="0" applyFont="0" applyProtection="0">
      <alignment/>
    </xf>
    <xf numFmtId="0" fontId="0" fillId="9" borderId="9" applyNumberFormat="0" applyFont="0" applyProtection="0">
      <alignment/>
    </xf>
    <xf numFmtId="0" fontId="0" fillId="9" borderId="9" applyNumberFormat="0" applyFont="0" applyProtection="0">
      <alignment/>
    </xf>
    <xf numFmtId="0" fontId="0" fillId="9" borderId="9" applyNumberFormat="0" applyFont="0" applyProtection="0">
      <alignment/>
    </xf>
    <xf numFmtId="0" fontId="0" fillId="9" borderId="9" applyNumberFormat="0" applyFont="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18"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4"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21"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13"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2"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xf numFmtId="0" fontId="18" fillId="20" borderId="0" applyNumberFormat="0" applyBorder="0" applyProtection="0">
      <alignment/>
    </xf>
  </cellStyleXfs>
  <cellXfs count="982">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14" fontId="5" fillId="0" borderId="0" xfId="0" applyNumberFormat="1"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xf>
    <xf numFmtId="0" fontId="5" fillId="0" borderId="0" xfId="0" applyFont="1" applyFill="1" applyAlignment="1" applyProtection="1">
      <alignment/>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protection locked="0"/>
    </xf>
    <xf numFmtId="0" fontId="6" fillId="0" borderId="0" xfId="0" applyFont="1" applyFill="1" applyAlignment="1" applyProtection="1">
      <alignment/>
      <protection locked="0"/>
    </xf>
    <xf numFmtId="0" fontId="6" fillId="0" borderId="0" xfId="0" applyFont="1" applyFill="1" applyAlignment="1" applyProtection="1">
      <alignment vertical="center"/>
      <protection locked="0"/>
    </xf>
    <xf numFmtId="0" fontId="6" fillId="0" borderId="0" xfId="0" applyFont="1" applyFill="1" applyBorder="1" applyAlignment="1" applyProtection="1">
      <alignment/>
      <protection locked="0"/>
    </xf>
    <xf numFmtId="0" fontId="6" fillId="0" borderId="0" xfId="0" applyFont="1" applyFill="1" applyAlignment="1" applyProtection="1">
      <alignment horizontal="center"/>
      <protection locked="0"/>
    </xf>
    <xf numFmtId="176" fontId="11" fillId="0" borderId="0" xfId="0" applyNumberFormat="1" applyFont="1" applyFill="1" applyAlignment="1">
      <alignment horizontal="center" vertical="center"/>
    </xf>
    <xf numFmtId="176" fontId="11" fillId="0" borderId="0" xfId="0" applyNumberFormat="1" applyFont="1" applyFill="1" applyAlignment="1">
      <alignment horizontal="center"/>
    </xf>
    <xf numFmtId="176" fontId="11" fillId="0" borderId="0" xfId="0" applyNumberFormat="1" applyFont="1" applyFill="1" applyAlignment="1">
      <alignment/>
    </xf>
    <xf numFmtId="176" fontId="14" fillId="0" borderId="0" xfId="0" applyNumberFormat="1" applyFont="1" applyFill="1" applyAlignment="1">
      <alignment horizontal="center"/>
    </xf>
    <xf numFmtId="0" fontId="5" fillId="0" borderId="0" xfId="0" applyFont="1" applyFill="1" applyBorder="1" applyAlignment="1">
      <alignment vertical="top" wrapText="1"/>
    </xf>
    <xf numFmtId="0" fontId="5" fillId="0" borderId="0" xfId="0" applyFont="1" applyFill="1" applyBorder="1" applyAlignment="1">
      <alignment horizontal="right" vertical="center" wrapText="1"/>
    </xf>
    <xf numFmtId="179" fontId="11" fillId="0" borderId="0" xfId="0" applyNumberFormat="1" applyFont="1" applyFill="1" applyAlignment="1">
      <alignment horizontal="center" vertical="center"/>
    </xf>
    <xf numFmtId="0" fontId="5" fillId="0" borderId="0" xfId="833" applyFont="1" applyFill="1" applyAlignment="1">
      <alignment vertical="center"/>
      <protection/>
    </xf>
    <xf numFmtId="0" fontId="5" fillId="0" borderId="0" xfId="737" applyFont="1" applyFill="1" applyAlignment="1">
      <alignment vertical="center"/>
      <protection/>
    </xf>
    <xf numFmtId="0" fontId="5" fillId="0" borderId="0" xfId="737" applyFont="1" applyFill="1" applyAlignment="1">
      <alignment horizontal="left" vertical="center"/>
      <protection/>
    </xf>
    <xf numFmtId="0" fontId="5" fillId="0" borderId="0" xfId="836" applyFont="1" applyFill="1" applyAlignment="1">
      <alignment vertical="center"/>
      <protection/>
    </xf>
    <xf numFmtId="0" fontId="5" fillId="0" borderId="0" xfId="691" applyFont="1" applyFill="1" applyBorder="1" applyAlignment="1">
      <alignment horizontal="right" vertical="center"/>
      <protection/>
    </xf>
    <xf numFmtId="0" fontId="5" fillId="0" borderId="10" xfId="0" applyFont="1" applyFill="1" applyBorder="1" applyAlignment="1">
      <alignment vertical="center"/>
    </xf>
    <xf numFmtId="0" fontId="5" fillId="0" borderId="0" xfId="691" applyFont="1" applyFill="1" applyAlignment="1">
      <alignment vertical="center"/>
      <protection/>
    </xf>
    <xf numFmtId="0" fontId="5" fillId="0" borderId="10" xfId="0" applyFont="1" applyFill="1" applyBorder="1" applyAlignment="1">
      <alignment vertical="center" wrapText="1"/>
    </xf>
    <xf numFmtId="0" fontId="11" fillId="0" borderId="11"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3" xfId="0" applyFont="1" applyFill="1" applyBorder="1" applyAlignment="1" applyProtection="1">
      <alignment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protection locked="0"/>
    </xf>
    <xf numFmtId="0" fontId="5" fillId="0" borderId="0" xfId="0"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right" vertical="center"/>
      <protection locked="0"/>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14"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7" fillId="0" borderId="0" xfId="0" applyFont="1" applyFill="1" applyAlignment="1" applyProtection="1">
      <alignment horizontal="justify"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wrapText="1"/>
      <protection locked="0"/>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wrapText="1"/>
      <protection locked="0"/>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5" fillId="0" borderId="17" xfId="0" applyFont="1" applyFill="1" applyBorder="1" applyAlignment="1" applyProtection="1">
      <alignment vertical="center"/>
      <protection/>
    </xf>
    <xf numFmtId="0" fontId="5" fillId="0" borderId="0" xfId="0" applyFont="1" applyFill="1" applyAlignment="1" applyProtection="1">
      <alignment horizontal="center"/>
      <protection locked="0"/>
    </xf>
    <xf numFmtId="0" fontId="5" fillId="0" borderId="0" xfId="0" applyFont="1" applyFill="1" applyAlignment="1" applyProtection="1">
      <alignment/>
      <protection/>
    </xf>
    <xf numFmtId="0" fontId="5" fillId="0" borderId="0" xfId="0" applyFont="1" applyFill="1" applyAlignment="1" applyProtection="1">
      <alignment horizontal="right"/>
      <protection/>
    </xf>
    <xf numFmtId="0" fontId="5" fillId="0" borderId="0" xfId="763" applyFont="1" applyFill="1" applyProtection="1">
      <alignment/>
      <protection locked="0"/>
    </xf>
    <xf numFmtId="0" fontId="5" fillId="0" borderId="10" xfId="0" applyFont="1" applyFill="1" applyBorder="1" applyAlignment="1" applyProtection="1">
      <alignment vertical="center"/>
      <protection/>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5" fillId="0" borderId="0" xfId="833" applyFont="1" applyFill="1" applyAlignment="1">
      <alignment vertical="center"/>
      <protection/>
    </xf>
    <xf numFmtId="0" fontId="5" fillId="0" borderId="18"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11" fillId="0" borderId="0" xfId="0" applyFont="1" applyFill="1" applyBorder="1" applyAlignment="1">
      <alignment horizontal="center"/>
    </xf>
    <xf numFmtId="0" fontId="11" fillId="0" borderId="0" xfId="0" applyFont="1" applyFill="1" applyAlignment="1">
      <alignment horizontal="center"/>
    </xf>
    <xf numFmtId="0" fontId="5" fillId="0" borderId="0" xfId="835" applyFont="1" applyFill="1" applyAlignment="1">
      <alignment horizontal="center" vertical="center"/>
      <protection/>
    </xf>
    <xf numFmtId="0" fontId="5" fillId="0" borderId="0" xfId="835" applyFont="1" applyFill="1" applyAlignment="1">
      <alignment vertical="center"/>
      <protection/>
    </xf>
    <xf numFmtId="0" fontId="5" fillId="0" borderId="0" xfId="763" applyFont="1" applyFill="1" applyAlignment="1">
      <alignment vertical="center"/>
      <protection/>
    </xf>
    <xf numFmtId="0" fontId="5" fillId="0" borderId="0" xfId="763" applyFont="1" applyFill="1">
      <alignment/>
      <protection/>
    </xf>
    <xf numFmtId="176" fontId="6" fillId="0" borderId="17" xfId="0" applyNumberFormat="1" applyFont="1" applyFill="1" applyBorder="1" applyAlignment="1" applyProtection="1">
      <alignment vertical="center"/>
      <protection locked="0"/>
    </xf>
    <xf numFmtId="181" fontId="6" fillId="0" borderId="17" xfId="0" applyNumberFormat="1" applyFont="1" applyFill="1" applyBorder="1" applyAlignment="1">
      <alignment horizontal="right" wrapText="1"/>
    </xf>
    <xf numFmtId="0" fontId="16" fillId="0" borderId="0" xfId="0" applyFont="1" applyFill="1" applyAlignment="1" applyProtection="1">
      <alignment vertical="center"/>
      <protection locked="0"/>
    </xf>
    <xf numFmtId="0" fontId="5" fillId="0" borderId="0" xfId="763" applyFont="1" applyFill="1" applyAlignment="1" applyProtection="1">
      <alignment horizontal="center" vertical="center"/>
      <protection locked="0"/>
    </xf>
    <xf numFmtId="0" fontId="5" fillId="0" borderId="18" xfId="0" applyFont="1" applyFill="1" applyBorder="1" applyAlignment="1">
      <alignment vertical="center" wrapText="1"/>
    </xf>
    <xf numFmtId="49" fontId="11" fillId="0" borderId="17" xfId="0" applyNumberFormat="1" applyFont="1" applyFill="1" applyBorder="1" applyAlignment="1" applyProtection="1">
      <alignment horizontal="center" vertical="center" wrapText="1"/>
      <protection/>
    </xf>
    <xf numFmtId="0" fontId="11" fillId="0" borderId="20"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22" xfId="0" applyFont="1" applyFill="1" applyBorder="1" applyAlignment="1" applyProtection="1">
      <alignment vertical="center" wrapText="1"/>
      <protection locked="0"/>
    </xf>
    <xf numFmtId="0" fontId="11" fillId="0" borderId="18" xfId="0" applyFont="1" applyFill="1" applyBorder="1" applyAlignment="1" applyProtection="1">
      <alignment vertical="center" wrapText="1"/>
      <protection locked="0"/>
    </xf>
    <xf numFmtId="0" fontId="11" fillId="0" borderId="23" xfId="0" applyFont="1" applyFill="1" applyBorder="1" applyAlignment="1" applyProtection="1">
      <alignment vertical="center" wrapText="1"/>
      <protection locked="0"/>
    </xf>
    <xf numFmtId="0" fontId="11" fillId="0" borderId="24" xfId="0" applyFont="1" applyFill="1" applyBorder="1" applyAlignment="1" applyProtection="1">
      <alignment vertical="center" wrapText="1"/>
      <protection locked="0"/>
    </xf>
    <xf numFmtId="0" fontId="11" fillId="0" borderId="24" xfId="0" applyFont="1" applyFill="1" applyBorder="1" applyAlignment="1" applyProtection="1">
      <alignment horizontal="justify" vertical="center" wrapText="1"/>
      <protection locked="0"/>
    </xf>
    <xf numFmtId="0" fontId="11" fillId="0" borderId="25" xfId="0" applyFont="1" applyFill="1" applyBorder="1" applyAlignment="1" applyProtection="1">
      <alignment vertical="center" wrapText="1"/>
      <protection locked="0"/>
    </xf>
    <xf numFmtId="0" fontId="11" fillId="0" borderId="19" xfId="0" applyFont="1" applyFill="1" applyBorder="1" applyAlignment="1" applyProtection="1">
      <alignment horizontal="center" vertical="center" wrapText="1"/>
      <protection locked="0"/>
    </xf>
    <xf numFmtId="0" fontId="5" fillId="0" borderId="22" xfId="0" applyFont="1" applyFill="1" applyBorder="1" applyAlignment="1">
      <alignment vertical="center" wrapText="1"/>
    </xf>
    <xf numFmtId="0" fontId="5" fillId="0" borderId="23" xfId="0" applyFont="1" applyFill="1" applyBorder="1" applyAlignment="1" applyProtection="1">
      <alignment vertical="top" wrapText="1"/>
      <protection locked="0"/>
    </xf>
    <xf numFmtId="0" fontId="5" fillId="0" borderId="24" xfId="0" applyFont="1" applyFill="1" applyBorder="1" applyAlignment="1" applyProtection="1">
      <alignment vertical="top" wrapText="1"/>
      <protection locked="0"/>
    </xf>
    <xf numFmtId="0" fontId="5" fillId="0" borderId="25" xfId="0" applyFont="1" applyFill="1" applyBorder="1" applyAlignment="1" applyProtection="1">
      <alignment vertical="top" wrapText="1"/>
      <protection locked="0"/>
    </xf>
    <xf numFmtId="0" fontId="5" fillId="0" borderId="19" xfId="0" applyFont="1" applyFill="1" applyBorder="1" applyAlignment="1" applyProtection="1">
      <alignment vertical="top" wrapText="1"/>
      <protection locked="0"/>
    </xf>
    <xf numFmtId="0" fontId="5" fillId="0" borderId="17" xfId="0" applyFont="1" applyFill="1" applyBorder="1" applyAlignment="1" applyProtection="1">
      <alignment vertical="center"/>
      <protection locked="0"/>
    </xf>
    <xf numFmtId="0" fontId="11" fillId="0" borderId="17" xfId="827" applyFont="1" applyFill="1" applyBorder="1" applyAlignment="1" applyProtection="1">
      <alignment vertical="center"/>
      <protection locked="0"/>
    </xf>
    <xf numFmtId="0" fontId="11" fillId="0" borderId="0" xfId="827" applyFont="1" applyFill="1" applyAlignment="1" applyProtection="1">
      <alignment vertical="center"/>
      <protection locked="0"/>
    </xf>
    <xf numFmtId="0" fontId="11" fillId="0" borderId="0" xfId="827" applyFont="1" applyFill="1" applyBorder="1" applyAlignment="1" applyProtection="1">
      <alignment vertical="center" wrapText="1"/>
      <protection locked="0"/>
    </xf>
    <xf numFmtId="0" fontId="12" fillId="0" borderId="0" xfId="826" applyFont="1" applyFill="1" applyAlignment="1" applyProtection="1">
      <alignment horizontal="justify" vertical="center"/>
      <protection locked="0"/>
    </xf>
    <xf numFmtId="0" fontId="7" fillId="0" borderId="0" xfId="0" applyFont="1" applyFill="1" applyAlignment="1">
      <alignment horizontal="justify" vertical="center" wrapText="1"/>
    </xf>
    <xf numFmtId="0" fontId="5" fillId="0" borderId="0" xfId="0" applyFont="1" applyFill="1" applyAlignment="1">
      <alignment horizontal="left" vertical="center" wrapText="1"/>
    </xf>
    <xf numFmtId="0" fontId="5" fillId="0" borderId="0" xfId="0" applyFont="1" applyFill="1" applyAlignment="1">
      <alignment horizontal="justify" vertical="center" wrapText="1"/>
    </xf>
    <xf numFmtId="0" fontId="5" fillId="0" borderId="17" xfId="0" applyFont="1" applyFill="1" applyBorder="1" applyAlignment="1" applyProtection="1">
      <alignment horizontal="justify" vertical="center" wrapText="1"/>
      <protection/>
    </xf>
    <xf numFmtId="0" fontId="6" fillId="0" borderId="17" xfId="0" applyNumberFormat="1" applyFont="1" applyFill="1" applyBorder="1" applyAlignment="1" applyProtection="1">
      <alignment horizontal="center" vertical="center" wrapText="1"/>
      <protection locked="0"/>
    </xf>
    <xf numFmtId="0" fontId="5" fillId="0" borderId="17" xfId="0" applyNumberFormat="1" applyFont="1" applyFill="1" applyBorder="1" applyAlignment="1" applyProtection="1">
      <alignment horizontal="center" vertical="center" wrapText="1"/>
      <protection locked="0"/>
    </xf>
    <xf numFmtId="14" fontId="5" fillId="0" borderId="17" xfId="0" applyNumberFormat="1" applyFont="1" applyFill="1" applyBorder="1" applyAlignment="1" applyProtection="1">
      <alignment vertical="center" wrapText="1"/>
      <protection locked="0"/>
    </xf>
    <xf numFmtId="0" fontId="11" fillId="0" borderId="17" xfId="827" applyFont="1" applyFill="1" applyBorder="1" applyAlignment="1" applyProtection="1">
      <alignment vertical="center" wrapText="1"/>
      <protection locked="0"/>
    </xf>
    <xf numFmtId="0" fontId="11" fillId="0" borderId="17" xfId="827" applyFont="1" applyFill="1" applyBorder="1" applyAlignment="1" applyProtection="1">
      <alignment vertical="center" wrapText="1"/>
      <protection/>
    </xf>
    <xf numFmtId="0" fontId="5" fillId="0" borderId="17" xfId="0" applyFont="1" applyFill="1" applyBorder="1" applyAlignment="1" applyProtection="1">
      <alignment vertical="center" wrapText="1"/>
      <protection locked="0"/>
    </xf>
    <xf numFmtId="0" fontId="5" fillId="0" borderId="17" xfId="0" applyFont="1" applyFill="1" applyBorder="1" applyAlignment="1">
      <alignment horizontal="justify" vertical="top" wrapText="1"/>
    </xf>
    <xf numFmtId="0" fontId="5" fillId="0" borderId="17" xfId="0" applyFont="1" applyFill="1" applyBorder="1" applyAlignment="1">
      <alignment horizontal="right" vertical="top" wrapText="1"/>
    </xf>
    <xf numFmtId="0" fontId="5" fillId="0" borderId="17" xfId="0" applyFont="1" applyFill="1" applyBorder="1" applyAlignment="1" applyProtection="1">
      <alignment horizontal="justify" vertical="top" wrapText="1"/>
      <protection locked="0"/>
    </xf>
    <xf numFmtId="0" fontId="5" fillId="0" borderId="17" xfId="0" applyFont="1" applyFill="1" applyBorder="1" applyAlignment="1">
      <alignment vertical="center" wrapText="1"/>
    </xf>
    <xf numFmtId="14" fontId="5" fillId="0" borderId="17" xfId="0" applyNumberFormat="1" applyFont="1" applyFill="1" applyBorder="1" applyAlignment="1">
      <alignment vertical="center" wrapText="1"/>
    </xf>
    <xf numFmtId="14" fontId="5" fillId="0" borderId="17"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justify" vertical="top" wrapText="1"/>
      <protection/>
    </xf>
    <xf numFmtId="176"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right" vertical="center"/>
      <protection locked="0"/>
    </xf>
    <xf numFmtId="176" fontId="6" fillId="0" borderId="17" xfId="833" applyNumberFormat="1" applyFont="1" applyFill="1" applyBorder="1" applyAlignment="1" applyProtection="1">
      <alignment horizontal="right" vertical="center"/>
      <protection/>
    </xf>
    <xf numFmtId="0" fontId="5" fillId="0" borderId="17" xfId="0" applyFont="1" applyFill="1" applyBorder="1" applyAlignment="1" applyProtection="1">
      <alignment horizontal="left" vertical="center" wrapText="1"/>
      <protection locked="0"/>
    </xf>
    <xf numFmtId="0" fontId="6" fillId="0" borderId="17" xfId="0" applyFont="1" applyFill="1" applyBorder="1" applyAlignment="1" applyProtection="1">
      <alignment vertical="center"/>
      <protection locked="0"/>
    </xf>
    <xf numFmtId="0" fontId="5" fillId="0" borderId="17" xfId="763" applyFont="1" applyFill="1" applyBorder="1" applyAlignment="1" applyProtection="1">
      <alignment horizontal="center" vertical="center" wrapText="1"/>
      <protection locked="0"/>
    </xf>
    <xf numFmtId="176" fontId="6" fillId="0" borderId="17" xfId="763" applyNumberFormat="1" applyFont="1" applyFill="1" applyBorder="1" applyAlignment="1" applyProtection="1">
      <alignment horizontal="right" vertical="center" wrapText="1"/>
      <protection locked="0"/>
    </xf>
    <xf numFmtId="176" fontId="6" fillId="0" borderId="17" xfId="0" applyNumberFormat="1" applyFont="1" applyFill="1" applyBorder="1" applyAlignment="1" applyProtection="1">
      <alignment horizontal="center" vertical="center" wrapText="1"/>
      <protection locked="0"/>
    </xf>
    <xf numFmtId="176" fontId="6" fillId="0" borderId="17" xfId="763" applyNumberFormat="1" applyFont="1" applyFill="1" applyBorder="1" applyAlignment="1" applyProtection="1">
      <alignment horizontal="right" vertical="center" wrapText="1"/>
      <protection/>
    </xf>
    <xf numFmtId="176" fontId="5" fillId="0" borderId="17" xfId="763" applyNumberFormat="1" applyFont="1" applyFill="1" applyBorder="1" applyAlignment="1" applyProtection="1">
      <alignment horizontal="center" vertical="center" wrapText="1"/>
      <protection/>
    </xf>
    <xf numFmtId="176" fontId="5" fillId="0" borderId="17" xfId="763" applyNumberFormat="1" applyFont="1" applyFill="1" applyBorder="1" applyAlignment="1" applyProtection="1">
      <alignment horizontal="center" vertical="center" wrapText="1"/>
      <protection locked="0"/>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2"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5" fillId="0" borderId="17" xfId="691" applyNumberFormat="1" applyFont="1" applyFill="1" applyBorder="1" applyAlignment="1" applyProtection="1">
      <alignment vertical="center"/>
      <protection/>
    </xf>
    <xf numFmtId="0" fontId="5" fillId="0" borderId="17" xfId="691" applyNumberFormat="1" applyFont="1" applyFill="1" applyBorder="1" applyAlignment="1" applyProtection="1">
      <alignment vertical="center" wrapText="1"/>
      <protection/>
    </xf>
    <xf numFmtId="0" fontId="5" fillId="0" borderId="17" xfId="690" applyNumberFormat="1" applyFont="1" applyFill="1" applyBorder="1" applyAlignment="1" applyProtection="1">
      <alignment horizontal="center" vertical="center"/>
      <protection/>
    </xf>
    <xf numFmtId="0" fontId="5" fillId="0" borderId="17" xfId="691" applyNumberFormat="1" applyFont="1" applyFill="1" applyBorder="1" applyAlignment="1" applyProtection="1">
      <alignment horizontal="left" vertical="center"/>
      <protection/>
    </xf>
    <xf numFmtId="0" fontId="6" fillId="0" borderId="17" xfId="691" applyNumberFormat="1" applyFont="1" applyFill="1" applyBorder="1" applyAlignment="1" applyProtection="1">
      <alignment horizontal="center" vertical="center"/>
      <protection/>
    </xf>
    <xf numFmtId="0" fontId="6" fillId="0" borderId="17" xfId="691" applyFont="1" applyFill="1" applyBorder="1" applyAlignment="1" applyProtection="1">
      <alignment horizontal="right" vertical="center"/>
      <protection locked="0"/>
    </xf>
    <xf numFmtId="176" fontId="6" fillId="0" borderId="17" xfId="690" applyNumberFormat="1" applyFont="1" applyFill="1" applyBorder="1" applyAlignment="1" applyProtection="1">
      <alignment horizontal="right" vertical="center"/>
      <protection locked="0"/>
    </xf>
    <xf numFmtId="0" fontId="6" fillId="0" borderId="17" xfId="691" applyNumberFormat="1" applyFont="1" applyFill="1" applyBorder="1" applyAlignment="1" applyProtection="1">
      <alignment horizontal="center" vertical="center"/>
      <protection locked="0"/>
    </xf>
    <xf numFmtId="176" fontId="6" fillId="0" borderId="17" xfId="691" applyNumberFormat="1" applyFont="1" applyFill="1" applyBorder="1" applyAlignment="1" applyProtection="1">
      <alignment horizontal="right" vertical="center"/>
      <protection/>
    </xf>
    <xf numFmtId="176" fontId="6" fillId="0" borderId="17" xfId="690" applyNumberFormat="1" applyFont="1" applyFill="1" applyBorder="1" applyAlignment="1" applyProtection="1">
      <alignment horizontal="right" vertical="center"/>
      <protection/>
    </xf>
    <xf numFmtId="0" fontId="5" fillId="0" borderId="17" xfId="763" applyFont="1" applyFill="1" applyBorder="1" applyAlignment="1" applyProtection="1">
      <alignment horizontal="center" vertical="center"/>
      <protection locked="0"/>
    </xf>
    <xf numFmtId="0" fontId="5" fillId="0" borderId="17" xfId="691" applyNumberFormat="1"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5" fillId="0" borderId="17" xfId="0" applyFont="1" applyFill="1" applyBorder="1" applyAlignment="1" applyProtection="1">
      <alignment/>
      <protection/>
    </xf>
    <xf numFmtId="176" fontId="6" fillId="0" borderId="17" xfId="0" applyNumberFormat="1" applyFont="1" applyFill="1" applyBorder="1" applyAlignment="1" applyProtection="1">
      <alignment horizontal="right"/>
      <protection locked="0"/>
    </xf>
    <xf numFmtId="0" fontId="5" fillId="0" borderId="17" xfId="0" applyFont="1" applyFill="1" applyBorder="1" applyAlignment="1" applyProtection="1">
      <alignment horizontal="left"/>
      <protection/>
    </xf>
    <xf numFmtId="10" fontId="6" fillId="0" borderId="17" xfId="0" applyNumberFormat="1" applyFont="1" applyFill="1" applyBorder="1" applyAlignment="1" applyProtection="1">
      <alignment horizontal="right"/>
      <protection/>
    </xf>
    <xf numFmtId="0" fontId="5" fillId="0" borderId="17"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right"/>
      <protection/>
    </xf>
    <xf numFmtId="181" fontId="1" fillId="0" borderId="17" xfId="0" applyNumberFormat="1" applyFont="1" applyFill="1" applyBorder="1" applyAlignment="1" applyProtection="1">
      <alignment/>
      <protection locked="0"/>
    </xf>
    <xf numFmtId="177" fontId="6" fillId="0" borderId="17" xfId="0" applyNumberFormat="1" applyFont="1" applyFill="1" applyBorder="1" applyAlignment="1" applyProtection="1">
      <alignment vertical="center"/>
      <protection/>
    </xf>
    <xf numFmtId="9" fontId="6" fillId="0" borderId="17" xfId="0" applyNumberFormat="1" applyFont="1" applyFill="1" applyBorder="1" applyAlignment="1" applyProtection="1">
      <alignment horizontal="right" vertical="center"/>
      <protection/>
    </xf>
    <xf numFmtId="177" fontId="6" fillId="0" borderId="17" xfId="0" applyNumberFormat="1" applyFont="1" applyFill="1" applyBorder="1" applyAlignment="1" applyProtection="1">
      <alignment vertical="center" wrapText="1"/>
      <protection/>
    </xf>
    <xf numFmtId="177" fontId="5" fillId="0" borderId="17" xfId="0" applyNumberFormat="1" applyFont="1" applyFill="1" applyBorder="1" applyAlignment="1" applyProtection="1">
      <alignment horizontal="center" vertical="center"/>
      <protection/>
    </xf>
    <xf numFmtId="176" fontId="6" fillId="0" borderId="17" xfId="0" applyNumberFormat="1" applyFont="1" applyFill="1" applyBorder="1" applyAlignment="1" applyProtection="1">
      <alignment vertical="center"/>
      <protection/>
    </xf>
    <xf numFmtId="176" fontId="6" fillId="0" borderId="17" xfId="0" applyNumberFormat="1" applyFont="1" applyFill="1" applyBorder="1" applyAlignment="1" applyProtection="1">
      <alignment horizontal="center" vertical="center"/>
      <protection locked="0"/>
    </xf>
    <xf numFmtId="176" fontId="6" fillId="0" borderId="17" xfId="0" applyNumberFormat="1" applyFont="1" applyFill="1" applyBorder="1" applyAlignment="1" applyProtection="1">
      <alignment vertical="center"/>
      <protection/>
    </xf>
    <xf numFmtId="177" fontId="5" fillId="0" borderId="17" xfId="0" applyNumberFormat="1" applyFont="1" applyFill="1" applyBorder="1" applyAlignment="1" applyProtection="1">
      <alignment horizontal="right" vertical="center" wrapText="1"/>
      <protection locked="0"/>
    </xf>
    <xf numFmtId="177" fontId="6" fillId="0" borderId="17" xfId="0" applyNumberFormat="1" applyFont="1" applyFill="1" applyBorder="1" applyAlignment="1" applyProtection="1">
      <alignment horizontal="right" vertical="center" wrapText="1"/>
      <protection/>
    </xf>
    <xf numFmtId="181" fontId="6" fillId="0" borderId="17" xfId="0" applyNumberFormat="1" applyFont="1" applyFill="1" applyBorder="1" applyAlignment="1" applyProtection="1">
      <alignment horizontal="right" wrapText="1"/>
      <protection/>
    </xf>
    <xf numFmtId="177" fontId="6" fillId="0" borderId="17" xfId="0" applyNumberFormat="1" applyFont="1" applyFill="1" applyBorder="1" applyAlignment="1" applyProtection="1">
      <alignment horizontal="right" vertical="center" wrapText="1"/>
      <protection locked="0"/>
    </xf>
    <xf numFmtId="177" fontId="5" fillId="0" borderId="17" xfId="0" applyNumberFormat="1" applyFont="1" applyFill="1" applyBorder="1" applyAlignment="1" applyProtection="1">
      <alignment horizontal="center" vertical="center" wrapText="1"/>
      <protection locked="0"/>
    </xf>
    <xf numFmtId="9" fontId="6" fillId="0" borderId="17" xfId="0" applyNumberFormat="1" applyFont="1" applyFill="1" applyBorder="1" applyAlignment="1" applyProtection="1">
      <alignment horizontal="center" vertical="center" wrapText="1"/>
      <protection/>
    </xf>
    <xf numFmtId="177" fontId="6"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81" fontId="6" fillId="0" borderId="17" xfId="0" applyNumberFormat="1" applyFont="1" applyFill="1" applyBorder="1" applyAlignment="1" applyProtection="1">
      <alignment vertical="center" wrapText="1"/>
      <protection/>
    </xf>
    <xf numFmtId="181" fontId="6" fillId="0" borderId="17"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right" vertical="center" wrapText="1"/>
      <protection/>
    </xf>
    <xf numFmtId="177" fontId="5" fillId="0" borderId="26" xfId="0" applyNumberFormat="1" applyFont="1" applyFill="1" applyBorder="1" applyAlignment="1" applyProtection="1">
      <alignment horizontal="center" vertical="center"/>
      <protection/>
    </xf>
    <xf numFmtId="181" fontId="6" fillId="0" borderId="17" xfId="0" applyNumberFormat="1" applyFont="1" applyFill="1" applyBorder="1" applyAlignment="1" applyProtection="1">
      <alignment vertical="center"/>
      <protection/>
    </xf>
    <xf numFmtId="181" fontId="5" fillId="0" borderId="17" xfId="0" applyNumberFormat="1" applyFont="1" applyFill="1" applyBorder="1" applyAlignment="1" applyProtection="1">
      <alignment/>
      <protection locked="0"/>
    </xf>
    <xf numFmtId="180" fontId="5" fillId="0" borderId="17" xfId="0" applyNumberFormat="1" applyFont="1" applyFill="1" applyBorder="1" applyAlignment="1" applyProtection="1">
      <alignment horizontal="center" vertical="center"/>
      <protection/>
    </xf>
    <xf numFmtId="181" fontId="6" fillId="0" borderId="17" xfId="0" applyNumberFormat="1" applyFont="1" applyFill="1" applyBorder="1" applyAlignment="1" applyProtection="1">
      <alignment/>
      <protection/>
    </xf>
    <xf numFmtId="177" fontId="6" fillId="0" borderId="17" xfId="0" applyNumberFormat="1" applyFont="1" applyFill="1" applyBorder="1" applyAlignment="1" applyProtection="1">
      <alignment/>
      <protection/>
    </xf>
    <xf numFmtId="177" fontId="5" fillId="0" borderId="17" xfId="0" applyNumberFormat="1" applyFont="1" applyFill="1" applyBorder="1" applyAlignment="1" applyProtection="1">
      <alignment vertical="center"/>
      <protection/>
    </xf>
    <xf numFmtId="0" fontId="6" fillId="0" borderId="17" xfId="763" applyFont="1" applyFill="1" applyBorder="1" applyAlignment="1" applyProtection="1">
      <alignment horizontal="center" vertical="center"/>
      <protection locked="0"/>
    </xf>
    <xf numFmtId="0" fontId="6" fillId="0" borderId="17" xfId="763" applyFont="1" applyFill="1" applyBorder="1" applyAlignment="1" applyProtection="1">
      <alignment horizontal="center" vertical="center"/>
      <protection/>
    </xf>
    <xf numFmtId="181" fontId="6" fillId="0" borderId="17" xfId="0" applyNumberFormat="1" applyFont="1" applyFill="1" applyBorder="1" applyAlignment="1" applyProtection="1">
      <alignment horizontal="right"/>
      <protection/>
    </xf>
    <xf numFmtId="0" fontId="5" fillId="0" borderId="17" xfId="0" applyNumberFormat="1" applyFont="1" applyFill="1" applyBorder="1" applyAlignment="1" applyProtection="1">
      <alignment vertical="center"/>
      <protection locked="0"/>
    </xf>
    <xf numFmtId="0" fontId="5" fillId="0" borderId="17" xfId="0" applyNumberFormat="1" applyFont="1" applyFill="1" applyBorder="1" applyAlignment="1" applyProtection="1">
      <alignment vertical="center"/>
      <protection/>
    </xf>
    <xf numFmtId="176" fontId="5" fillId="0" borderId="17" xfId="0" applyNumberFormat="1" applyFont="1" applyFill="1" applyBorder="1" applyAlignment="1" applyProtection="1">
      <alignment horizontal="right" vertical="center"/>
      <protection locked="0"/>
    </xf>
    <xf numFmtId="0" fontId="5" fillId="0" borderId="17" xfId="789" applyFont="1" applyFill="1" applyBorder="1" applyAlignment="1" applyProtection="1">
      <alignment horizontal="center" vertical="center" wrapText="1"/>
      <protection/>
    </xf>
    <xf numFmtId="0" fontId="5" fillId="0" borderId="17" xfId="789" applyFont="1" applyFill="1" applyBorder="1" applyAlignment="1" applyProtection="1">
      <alignment horizontal="center" vertical="center"/>
      <protection/>
    </xf>
    <xf numFmtId="0" fontId="5" fillId="0" borderId="17" xfId="763" applyFont="1" applyFill="1" applyBorder="1" applyAlignment="1">
      <alignment horizontal="left" vertical="center" wrapText="1"/>
      <protection/>
    </xf>
    <xf numFmtId="0" fontId="5" fillId="0" borderId="17" xfId="763" applyFont="1" applyFill="1" applyBorder="1" applyAlignment="1">
      <alignment horizontal="left" vertical="center"/>
      <protection/>
    </xf>
    <xf numFmtId="0" fontId="5" fillId="0" borderId="17" xfId="763" applyFont="1" applyFill="1" applyBorder="1" applyAlignment="1">
      <alignment horizontal="center"/>
      <protection/>
    </xf>
    <xf numFmtId="0" fontId="5" fillId="0" borderId="17" xfId="763" applyFont="1" applyFill="1" applyBorder="1" applyAlignment="1">
      <alignment vertical="center"/>
      <protection/>
    </xf>
    <xf numFmtId="176" fontId="5" fillId="0" borderId="17" xfId="0" applyNumberFormat="1" applyFont="1" applyFill="1" applyBorder="1" applyAlignment="1" applyProtection="1">
      <alignment horizontal="center" vertical="center"/>
      <protection locked="0"/>
    </xf>
    <xf numFmtId="0" fontId="5" fillId="0" borderId="17" xfId="690" applyFont="1" applyFill="1" applyBorder="1" applyAlignment="1">
      <alignment horizontal="left" vertical="center" wrapText="1"/>
      <protection/>
    </xf>
    <xf numFmtId="176" fontId="6" fillId="0" borderId="17" xfId="690" applyNumberFormat="1" applyFont="1" applyFill="1" applyBorder="1" applyAlignment="1">
      <alignment horizontal="right" vertical="center"/>
      <protection/>
    </xf>
    <xf numFmtId="0" fontId="5" fillId="0" borderId="17" xfId="763" applyFont="1" applyFill="1" applyBorder="1" applyAlignment="1">
      <alignment vertical="center" wrapText="1"/>
      <protection/>
    </xf>
    <xf numFmtId="0" fontId="5" fillId="0" borderId="17" xfId="0" applyFont="1" applyFill="1" applyBorder="1" applyAlignment="1">
      <alignment horizontal="right" vertical="center"/>
    </xf>
    <xf numFmtId="0" fontId="5" fillId="0" borderId="17" xfId="763" applyFont="1" applyFill="1" applyBorder="1" applyAlignment="1" applyProtection="1">
      <alignment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17" xfId="828" applyNumberFormat="1" applyFont="1" applyFill="1" applyBorder="1" applyAlignment="1" quotePrefix="1">
      <alignment horizontal="right" vertical="center" wrapText="1"/>
      <protection/>
    </xf>
    <xf numFmtId="0" fontId="5" fillId="0" borderId="17" xfId="789" applyFont="1" applyFill="1" applyBorder="1" applyAlignment="1" applyProtection="1">
      <alignment vertical="center"/>
      <protection locked="0"/>
    </xf>
    <xf numFmtId="0" fontId="5" fillId="0" borderId="0" xfId="0" applyFont="1" applyFill="1" applyBorder="1" applyAlignment="1">
      <alignment vertical="center"/>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6" fillId="0" borderId="28"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wrapText="1"/>
      <protection locked="0"/>
    </xf>
    <xf numFmtId="0" fontId="6" fillId="0" borderId="17" xfId="833" applyFont="1" applyFill="1" applyBorder="1" applyAlignment="1" applyProtection="1">
      <alignment horizontal="right" vertical="center"/>
      <protection locked="0"/>
    </xf>
    <xf numFmtId="10" fontId="6" fillId="0" borderId="17" xfId="919" applyNumberFormat="1" applyFont="1" applyFill="1" applyBorder="1" applyAlignment="1" applyProtection="1">
      <alignment horizontal="center" vertical="center" shrinkToFit="1"/>
      <protection hidden="1"/>
    </xf>
    <xf numFmtId="0" fontId="5" fillId="0" borderId="17" xfId="833" applyFont="1" applyFill="1" applyBorder="1" applyAlignment="1">
      <alignment horizontal="left" vertical="center"/>
      <protection/>
    </xf>
    <xf numFmtId="0" fontId="5" fillId="0" borderId="17" xfId="833" applyFont="1" applyFill="1" applyBorder="1" applyAlignment="1" applyProtection="1">
      <alignment vertical="center"/>
      <protection locked="0"/>
    </xf>
    <xf numFmtId="0" fontId="5" fillId="0" borderId="17" xfId="691" applyFont="1" applyFill="1" applyBorder="1" applyAlignment="1">
      <alignment vertical="center"/>
      <protection/>
    </xf>
    <xf numFmtId="0" fontId="5" fillId="0" borderId="17" xfId="691" applyFont="1" applyFill="1" applyBorder="1" applyAlignment="1">
      <alignment horizontal="left" vertical="center"/>
      <protection/>
    </xf>
    <xf numFmtId="0" fontId="5"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0" fontId="6" fillId="0" borderId="17" xfId="0" applyNumberFormat="1" applyFont="1" applyFill="1" applyBorder="1" applyAlignment="1">
      <alignment horizontal="center" vertical="center" wrapText="1"/>
    </xf>
    <xf numFmtId="0" fontId="6" fillId="0" borderId="17" xfId="829" applyFont="1" applyFill="1" applyBorder="1" applyAlignment="1">
      <alignment horizontal="center" vertical="center"/>
      <protection/>
    </xf>
    <xf numFmtId="0" fontId="6" fillId="0" borderId="17" xfId="829" applyFont="1" applyFill="1" applyBorder="1" applyAlignment="1" applyProtection="1">
      <alignment horizontal="right" vertical="center" wrapText="1"/>
      <protection locked="0"/>
    </xf>
    <xf numFmtId="176" fontId="6" fillId="0" borderId="17" xfId="829" applyNumberFormat="1" applyFont="1" applyFill="1" applyBorder="1" applyAlignment="1">
      <alignment horizontal="right" vertical="center"/>
      <protection/>
    </xf>
    <xf numFmtId="183" fontId="6" fillId="0" borderId="17" xfId="0" applyNumberFormat="1" applyFont="1" applyFill="1" applyBorder="1" applyAlignment="1" applyProtection="1">
      <alignment horizontal="right"/>
      <protection locked="0"/>
    </xf>
    <xf numFmtId="0" fontId="5" fillId="0" borderId="17" xfId="829" applyFont="1" applyFill="1" applyBorder="1" applyAlignment="1">
      <alignment vertical="center"/>
      <protection/>
    </xf>
    <xf numFmtId="0" fontId="6" fillId="0" borderId="17" xfId="0" applyNumberFormat="1" applyFont="1" applyFill="1" applyBorder="1" applyAlignment="1">
      <alignment vertical="center" wrapText="1"/>
    </xf>
    <xf numFmtId="176" fontId="6" fillId="0" borderId="17" xfId="0" applyNumberFormat="1" applyFont="1" applyFill="1" applyBorder="1" applyAlignment="1" applyProtection="1">
      <alignment vertical="center" wrapText="1"/>
      <protection locked="0"/>
    </xf>
    <xf numFmtId="0" fontId="5" fillId="0" borderId="17" xfId="0" applyNumberFormat="1" applyFont="1" applyFill="1" applyBorder="1" applyAlignment="1">
      <alignment vertical="center" wrapText="1"/>
    </xf>
    <xf numFmtId="176" fontId="6" fillId="0" borderId="17" xfId="829" applyNumberFormat="1" applyFont="1" applyFill="1" applyBorder="1" applyAlignment="1" applyProtection="1">
      <alignment vertical="center" wrapText="1"/>
      <protection locked="0"/>
    </xf>
    <xf numFmtId="0" fontId="6" fillId="0" borderId="17" xfId="0" applyNumberFormat="1" applyFont="1" applyFill="1" applyBorder="1" applyAlignment="1" applyProtection="1">
      <alignment horizontal="right" vertical="center" wrapText="1"/>
      <protection locked="0"/>
    </xf>
    <xf numFmtId="0" fontId="5" fillId="0" borderId="17" xfId="739" applyFont="1" applyFill="1" applyBorder="1" applyAlignment="1">
      <alignment horizontal="center" vertical="center" wrapText="1"/>
      <protection/>
    </xf>
    <xf numFmtId="0" fontId="6" fillId="0" borderId="17" xfId="829" applyFont="1" applyFill="1" applyBorder="1" applyAlignment="1" applyProtection="1">
      <alignment horizontal="right" vertical="center"/>
      <protection locked="0"/>
    </xf>
    <xf numFmtId="176" fontId="6" fillId="0" borderId="17" xfId="739" applyNumberFormat="1" applyFont="1" applyFill="1" applyBorder="1" applyAlignment="1">
      <alignment vertical="center"/>
      <protection/>
    </xf>
    <xf numFmtId="0" fontId="5" fillId="0" borderId="17" xfId="829" applyFont="1" applyFill="1" applyBorder="1" applyAlignment="1">
      <alignment horizontal="left" vertical="center"/>
      <protection/>
    </xf>
    <xf numFmtId="177" fontId="6" fillId="0" borderId="17" xfId="0" applyNumberFormat="1" applyFont="1" applyFill="1" applyBorder="1" applyAlignment="1">
      <alignment vertical="center"/>
    </xf>
    <xf numFmtId="0" fontId="5" fillId="0" borderId="17" xfId="0" applyNumberFormat="1" applyFont="1" applyFill="1" applyBorder="1" applyAlignment="1" applyProtection="1">
      <alignment vertical="center" wrapText="1"/>
      <protection locked="0"/>
    </xf>
    <xf numFmtId="0" fontId="6" fillId="0" borderId="17" xfId="0" applyNumberFormat="1" applyFont="1" applyFill="1" applyBorder="1" applyAlignment="1" applyProtection="1">
      <alignment vertical="center" wrapText="1"/>
      <protection locked="0"/>
    </xf>
    <xf numFmtId="176" fontId="6" fillId="0" borderId="17" xfId="833" applyNumberFormat="1" applyFont="1" applyFill="1" applyBorder="1" applyAlignment="1" applyProtection="1">
      <alignment vertical="top"/>
      <protection locked="0"/>
    </xf>
    <xf numFmtId="0" fontId="5" fillId="0" borderId="17" xfId="835" applyFont="1" applyFill="1" applyBorder="1" applyAlignment="1" applyProtection="1">
      <alignment horizontal="center" vertical="center"/>
      <protection locked="0"/>
    </xf>
    <xf numFmtId="0" fontId="6" fillId="0" borderId="17" xfId="836" applyFont="1" applyFill="1" applyBorder="1" applyAlignment="1" applyProtection="1">
      <alignment vertical="center"/>
      <protection locked="0"/>
    </xf>
    <xf numFmtId="176" fontId="6" fillId="0" borderId="17" xfId="834" applyNumberFormat="1" applyFont="1" applyFill="1" applyBorder="1" applyAlignment="1" applyProtection="1">
      <alignment horizontal="right"/>
      <protection locked="0"/>
    </xf>
    <xf numFmtId="176" fontId="6" fillId="0" borderId="17" xfId="835" applyNumberFormat="1" applyFont="1" applyFill="1" applyBorder="1" applyAlignment="1" applyProtection="1">
      <alignment horizontal="right" vertical="center"/>
      <protection/>
    </xf>
    <xf numFmtId="0" fontId="5" fillId="0" borderId="17" xfId="835" applyFont="1" applyFill="1" applyBorder="1" applyAlignment="1">
      <alignment vertical="center"/>
      <protection/>
    </xf>
    <xf numFmtId="0" fontId="6" fillId="0" borderId="17" xfId="835" applyFont="1" applyFill="1" applyBorder="1" applyAlignment="1" applyProtection="1">
      <alignment horizontal="right" vertical="center"/>
      <protection locked="0"/>
    </xf>
    <xf numFmtId="0" fontId="5" fillId="0" borderId="17" xfId="835" applyFont="1" applyFill="1" applyBorder="1" applyAlignment="1">
      <alignment vertical="center" wrapText="1"/>
      <protection/>
    </xf>
    <xf numFmtId="176" fontId="5" fillId="0" borderId="17" xfId="835" applyNumberFormat="1" applyFont="1" applyFill="1" applyBorder="1" applyAlignment="1">
      <alignment horizontal="right" vertical="center"/>
      <protection/>
    </xf>
    <xf numFmtId="0" fontId="6" fillId="0" borderId="17" xfId="0" applyFont="1" applyFill="1" applyBorder="1" applyAlignment="1" applyProtection="1">
      <alignment/>
      <protection locked="0"/>
    </xf>
    <xf numFmtId="176" fontId="6" fillId="0" borderId="17" xfId="0" applyNumberFormat="1" applyFont="1" applyFill="1" applyBorder="1" applyAlignment="1" applyProtection="1">
      <alignment/>
      <protection/>
    </xf>
    <xf numFmtId="181" fontId="6" fillId="0" borderId="17" xfId="0" applyNumberFormat="1" applyFont="1" applyFill="1" applyBorder="1" applyAlignment="1">
      <alignment/>
    </xf>
    <xf numFmtId="181" fontId="6" fillId="0" borderId="17" xfId="0" applyNumberFormat="1" applyFont="1" applyFill="1" applyBorder="1" applyAlignment="1">
      <alignment horizontal="center"/>
    </xf>
    <xf numFmtId="181" fontId="6" fillId="0" borderId="17" xfId="0" applyNumberFormat="1" applyFont="1" applyFill="1" applyBorder="1" applyAlignment="1" applyProtection="1">
      <alignment/>
      <protection locked="0"/>
    </xf>
    <xf numFmtId="10" fontId="6" fillId="0" borderId="17" xfId="0" applyNumberFormat="1" applyFont="1" applyFill="1" applyBorder="1" applyAlignment="1">
      <alignment horizontal="center"/>
    </xf>
    <xf numFmtId="176" fontId="6" fillId="0" borderId="17" xfId="836" applyNumberFormat="1" applyFont="1" applyFill="1" applyBorder="1" applyAlignment="1">
      <alignment horizontal="right" vertical="center"/>
      <protection/>
    </xf>
    <xf numFmtId="0" fontId="5" fillId="0" borderId="17" xfId="836" applyFont="1" applyFill="1" applyBorder="1" applyAlignment="1">
      <alignment horizontal="left" vertical="center" wrapText="1"/>
      <protection/>
    </xf>
    <xf numFmtId="176" fontId="6" fillId="0" borderId="17" xfId="836" applyNumberFormat="1" applyFont="1" applyFill="1" applyBorder="1" applyAlignment="1" applyProtection="1">
      <alignment horizontal="right" vertical="center"/>
      <protection locked="0"/>
    </xf>
    <xf numFmtId="0" fontId="5" fillId="0" borderId="17" xfId="737" applyFont="1" applyFill="1" applyBorder="1" applyAlignment="1" applyProtection="1">
      <alignment vertical="center"/>
      <protection locked="0"/>
    </xf>
    <xf numFmtId="9" fontId="5" fillId="0" borderId="17" xfId="0" applyNumberFormat="1" applyFont="1" applyFill="1" applyBorder="1" applyAlignment="1" applyProtection="1">
      <alignment horizontal="center" vertical="center" wrapText="1"/>
      <protection/>
    </xf>
    <xf numFmtId="9" fontId="5" fillId="0" borderId="17" xfId="0" applyNumberFormat="1" applyFont="1" applyFill="1" applyBorder="1" applyAlignment="1" applyProtection="1">
      <alignment horizontal="center" vertical="center" wrapText="1"/>
      <protection locked="0"/>
    </xf>
    <xf numFmtId="176" fontId="5" fillId="0" borderId="17" xfId="0" applyNumberFormat="1" applyFont="1" applyFill="1" applyBorder="1" applyAlignment="1" applyProtection="1">
      <alignment horizontal="right" vertical="center" wrapText="1"/>
      <protection locked="0"/>
    </xf>
    <xf numFmtId="176" fontId="5" fillId="0" borderId="17" xfId="0" applyNumberFormat="1" applyFont="1" applyFill="1" applyBorder="1" applyAlignment="1" applyProtection="1">
      <alignment horizontal="right" vertical="center" wrapText="1"/>
      <protection/>
    </xf>
    <xf numFmtId="177" fontId="5" fillId="0" borderId="17" xfId="691" applyNumberFormat="1" applyFont="1" applyFill="1" applyBorder="1" applyAlignment="1">
      <alignment horizontal="center" vertical="center"/>
      <protection/>
    </xf>
    <xf numFmtId="0" fontId="5" fillId="0" borderId="17" xfId="691" applyFont="1" applyFill="1" applyBorder="1" applyAlignment="1">
      <alignment horizontal="center" vertical="center" wrapText="1"/>
      <protection/>
    </xf>
    <xf numFmtId="0" fontId="6" fillId="0" borderId="17" xfId="691" applyFont="1" applyFill="1" applyBorder="1" applyAlignment="1" applyProtection="1">
      <alignment vertical="center"/>
      <protection locked="0"/>
    </xf>
    <xf numFmtId="0" fontId="6" fillId="0" borderId="17" xfId="691" applyFont="1" applyFill="1" applyBorder="1" applyAlignment="1">
      <alignment horizontal="center" vertical="center"/>
      <protection/>
    </xf>
    <xf numFmtId="0" fontId="6" fillId="0" borderId="17" xfId="691" applyFont="1" applyFill="1" applyBorder="1" applyAlignment="1" applyProtection="1">
      <alignment horizontal="center" vertical="center"/>
      <protection locked="0"/>
    </xf>
    <xf numFmtId="0" fontId="5" fillId="0" borderId="17" xfId="691" applyFont="1" applyFill="1" applyBorder="1" applyAlignment="1">
      <alignment vertical="center" wrapText="1"/>
      <protection/>
    </xf>
    <xf numFmtId="0" fontId="5" fillId="0" borderId="17" xfId="691" applyFont="1" applyFill="1" applyBorder="1" applyAlignment="1">
      <alignment vertical="center"/>
      <protection/>
    </xf>
    <xf numFmtId="0" fontId="6" fillId="0" borderId="17" xfId="830" applyFont="1" applyFill="1" applyBorder="1" applyAlignment="1" applyProtection="1">
      <alignment horizontal="center" vertical="center"/>
      <protection locked="0"/>
    </xf>
    <xf numFmtId="2" fontId="6" fillId="0" borderId="17" xfId="831" applyNumberFormat="1" applyFont="1" applyFill="1" applyBorder="1" applyAlignment="1" applyProtection="1">
      <alignment horizontal="right" vertical="center"/>
      <protection locked="0"/>
    </xf>
    <xf numFmtId="2" fontId="6" fillId="0" borderId="17" xfId="830" applyNumberFormat="1" applyFont="1" applyFill="1" applyBorder="1" applyAlignment="1" applyProtection="1">
      <alignment horizontal="right" vertical="center"/>
      <protection/>
    </xf>
    <xf numFmtId="0" fontId="6" fillId="0" borderId="17" xfId="0" applyFont="1" applyFill="1" applyBorder="1" applyAlignment="1" applyProtection="1">
      <alignment horizontal="left" vertical="center"/>
      <protection locked="0"/>
    </xf>
    <xf numFmtId="0" fontId="6" fillId="0" borderId="17" xfId="833" applyFont="1" applyFill="1" applyBorder="1" applyAlignment="1" applyProtection="1">
      <alignment vertical="center" wrapText="1"/>
      <protection locked="0"/>
    </xf>
    <xf numFmtId="176" fontId="6" fillId="0" borderId="17" xfId="833" applyNumberFormat="1" applyFont="1" applyFill="1" applyBorder="1" applyAlignment="1" applyProtection="1">
      <alignment horizontal="right" vertical="center" wrapText="1"/>
      <protection locked="0"/>
    </xf>
    <xf numFmtId="0" fontId="5" fillId="0" borderId="0" xfId="833" applyFont="1" applyFill="1" applyAlignment="1" applyProtection="1">
      <alignment vertical="center" wrapText="1"/>
      <protection locked="0"/>
    </xf>
    <xf numFmtId="0" fontId="6" fillId="0" borderId="17" xfId="833" applyFont="1" applyFill="1" applyBorder="1" applyAlignment="1" applyProtection="1">
      <alignment horizontal="center" vertical="center" wrapText="1"/>
      <protection/>
    </xf>
    <xf numFmtId="176" fontId="6" fillId="0" borderId="17" xfId="833" applyNumberFormat="1" applyFont="1" applyFill="1" applyBorder="1" applyAlignment="1" applyProtection="1">
      <alignment horizontal="right" vertical="center" wrapText="1"/>
      <protection/>
    </xf>
    <xf numFmtId="0" fontId="1" fillId="0" borderId="0" xfId="833" applyFont="1" applyFill="1" applyAlignment="1" applyProtection="1">
      <alignment vertical="center" wrapText="1"/>
      <protection locked="0"/>
    </xf>
    <xf numFmtId="0" fontId="5" fillId="0" borderId="17" xfId="833" applyFont="1" applyFill="1" applyBorder="1" applyAlignment="1" applyProtection="1">
      <alignment vertical="center" wrapText="1"/>
      <protection locked="0"/>
    </xf>
    <xf numFmtId="178" fontId="6" fillId="0" borderId="17" xfId="0" applyNumberFormat="1" applyFont="1" applyFill="1" applyBorder="1" applyAlignment="1" applyProtection="1">
      <alignment horizontal="right"/>
      <protection locked="0"/>
    </xf>
    <xf numFmtId="0" fontId="6" fillId="0" borderId="17" xfId="833" applyFont="1" applyFill="1" applyBorder="1" applyAlignment="1" applyProtection="1">
      <alignment vertical="center"/>
      <protection locked="0"/>
    </xf>
    <xf numFmtId="0" fontId="1" fillId="0" borderId="0" xfId="833" applyFont="1" applyFill="1" applyAlignment="1" applyProtection="1">
      <alignment vertical="center"/>
      <protection locked="0"/>
    </xf>
    <xf numFmtId="176" fontId="6" fillId="0" borderId="17" xfId="0" applyNumberFormat="1" applyFont="1" applyFill="1" applyBorder="1" applyAlignment="1" applyProtection="1">
      <alignment horizontal="center"/>
      <protection locked="0"/>
    </xf>
    <xf numFmtId="176" fontId="11" fillId="0" borderId="17" xfId="0" applyNumberFormat="1" applyFont="1" applyFill="1" applyBorder="1" applyAlignment="1" applyProtection="1">
      <alignment horizontal="center"/>
      <protection locked="0"/>
    </xf>
    <xf numFmtId="176" fontId="6" fillId="0" borderId="17" xfId="0" applyNumberFormat="1" applyFont="1" applyFill="1" applyBorder="1" applyAlignment="1">
      <alignment horizontal="right"/>
    </xf>
    <xf numFmtId="0" fontId="6"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right" vertical="center"/>
      <protection/>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protection locked="0"/>
    </xf>
    <xf numFmtId="0" fontId="11" fillId="0" borderId="17" xfId="827" applyFont="1" applyFill="1" applyBorder="1" applyAlignment="1" applyProtection="1">
      <alignment horizontal="center" vertical="center" wrapText="1"/>
      <protection locked="0"/>
    </xf>
    <xf numFmtId="0" fontId="11" fillId="0" borderId="17" xfId="827" applyFont="1" applyFill="1" applyBorder="1" applyAlignment="1" applyProtection="1">
      <alignment horizontal="center" vertical="center" wrapText="1"/>
      <protection/>
    </xf>
    <xf numFmtId="0" fontId="11" fillId="0" borderId="17" xfId="827"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top" wrapText="1"/>
      <protection locked="0"/>
    </xf>
    <xf numFmtId="0" fontId="5" fillId="0" borderId="0" xfId="0" applyFont="1" applyFill="1" applyAlignment="1">
      <alignment horizontal="right" vertical="center"/>
    </xf>
    <xf numFmtId="0" fontId="5" fillId="0" borderId="17" xfId="0" applyFont="1" applyFill="1" applyBorder="1" applyAlignment="1">
      <alignment horizontal="left" vertical="center" wrapText="1"/>
    </xf>
    <xf numFmtId="0" fontId="5" fillId="0" borderId="0" xfId="0" applyFont="1" applyFill="1" applyAlignment="1" applyProtection="1">
      <alignment horizontal="right" vertical="center"/>
      <protection/>
    </xf>
    <xf numFmtId="0" fontId="5" fillId="0" borderId="17" xfId="0" applyFont="1" applyFill="1" applyBorder="1" applyAlignment="1">
      <alignment horizontal="center" vertical="top" wrapText="1"/>
    </xf>
    <xf numFmtId="0" fontId="5" fillId="0" borderId="17" xfId="0" applyFont="1" applyFill="1" applyBorder="1" applyAlignment="1">
      <alignment horizontal="justify" vertical="center" wrapText="1"/>
    </xf>
    <xf numFmtId="0" fontId="5" fillId="0" borderId="17" xfId="0" applyFont="1" applyFill="1" applyBorder="1" applyAlignment="1">
      <alignment horizontal="center" vertical="center" wrapText="1"/>
    </xf>
    <xf numFmtId="0" fontId="11" fillId="0" borderId="17" xfId="0" applyFont="1" applyFill="1" applyBorder="1" applyAlignment="1" applyProtection="1">
      <alignment horizontal="center" vertical="center" shrinkToFit="1"/>
      <protection/>
    </xf>
    <xf numFmtId="0" fontId="5" fillId="0" borderId="17" xfId="0" applyFont="1" applyFill="1" applyBorder="1" applyAlignment="1" applyProtection="1">
      <alignment horizontal="left" vertical="center"/>
      <protection/>
    </xf>
    <xf numFmtId="0" fontId="5" fillId="0" borderId="17" xfId="0" applyFont="1" applyFill="1" applyBorder="1" applyAlignment="1" applyProtection="1">
      <alignment vertical="center"/>
      <protection locked="0"/>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7" xfId="0" applyFont="1" applyFill="1" applyBorder="1" applyAlignment="1">
      <alignment horizontal="left" vertical="center"/>
    </xf>
    <xf numFmtId="0" fontId="11" fillId="0" borderId="17" xfId="0" applyFont="1" applyFill="1" applyBorder="1" applyAlignment="1" applyProtection="1">
      <alignment horizontal="center" vertical="center"/>
      <protection locked="0"/>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1" fillId="0" borderId="21" xfId="0" applyFont="1" applyFill="1" applyBorder="1" applyAlignment="1" applyProtection="1">
      <alignment horizontal="center" vertical="center"/>
      <protection locked="0"/>
    </xf>
    <xf numFmtId="176" fontId="6" fillId="0" borderId="17" xfId="833" applyNumberFormat="1" applyFont="1" applyFill="1" applyBorder="1" applyAlignment="1" applyProtection="1">
      <alignment horizontal="right" vertical="center"/>
      <protection locked="0"/>
    </xf>
    <xf numFmtId="176" fontId="6" fillId="0" borderId="17" xfId="833" applyNumberFormat="1" applyFont="1" applyFill="1" applyBorder="1" applyAlignment="1">
      <alignment horizontal="right" vertical="center"/>
      <protection/>
    </xf>
    <xf numFmtId="176" fontId="6" fillId="0" borderId="17" xfId="691" applyNumberFormat="1" applyFont="1" applyFill="1" applyBorder="1" applyAlignment="1" applyProtection="1">
      <alignment horizontal="right" vertical="center"/>
      <protection locked="0"/>
    </xf>
    <xf numFmtId="176" fontId="6" fillId="0" borderId="17" xfId="691" applyNumberFormat="1" applyFont="1" applyFill="1" applyBorder="1" applyAlignment="1">
      <alignment horizontal="right" vertical="center"/>
      <protection/>
    </xf>
    <xf numFmtId="176" fontId="6" fillId="0" borderId="17" xfId="0" applyNumberFormat="1" applyFont="1" applyFill="1" applyBorder="1" applyAlignment="1">
      <alignment horizontal="center" vertical="center"/>
    </xf>
    <xf numFmtId="183" fontId="6" fillId="0" borderId="17" xfId="0" applyNumberFormat="1" applyFont="1" applyFill="1" applyBorder="1" applyAlignment="1">
      <alignment horizontal="right" vertical="center"/>
    </xf>
    <xf numFmtId="183" fontId="6" fillId="0" borderId="17"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center" vertical="center"/>
      <protection locked="0"/>
    </xf>
    <xf numFmtId="0" fontId="5" fillId="0" borderId="17" xfId="833" applyFont="1" applyFill="1" applyBorder="1" applyAlignment="1">
      <alignment horizontal="center" vertical="center"/>
      <protection/>
    </xf>
    <xf numFmtId="176" fontId="6" fillId="0" borderId="17" xfId="691" applyNumberFormat="1" applyFont="1" applyFill="1" applyBorder="1" applyAlignment="1" applyProtection="1">
      <alignment vertical="center"/>
      <protection locked="0"/>
    </xf>
    <xf numFmtId="176" fontId="6" fillId="0" borderId="17" xfId="0" applyNumberFormat="1" applyFont="1" applyFill="1" applyBorder="1" applyAlignment="1">
      <alignment vertical="center"/>
    </xf>
    <xf numFmtId="176" fontId="6" fillId="0" borderId="17" xfId="0" applyNumberFormat="1" applyFont="1" applyFill="1" applyBorder="1" applyAlignment="1">
      <alignment horizontal="right" vertical="center"/>
    </xf>
    <xf numFmtId="183" fontId="6" fillId="0" borderId="17" xfId="0" applyNumberFormat="1" applyFont="1" applyFill="1" applyBorder="1" applyAlignment="1">
      <alignment horizontal="right" vertical="center" wrapText="1"/>
    </xf>
    <xf numFmtId="0" fontId="5" fillId="0" borderId="0" xfId="0" applyFont="1" applyFill="1" applyAlignment="1">
      <alignment horizontal="center" vertical="center"/>
    </xf>
    <xf numFmtId="183" fontId="6" fillId="0" borderId="17" xfId="0" applyNumberFormat="1" applyFont="1" applyFill="1" applyBorder="1" applyAlignment="1" applyProtection="1">
      <alignment horizontal="right" vertical="center" wrapText="1"/>
      <protection locked="0"/>
    </xf>
    <xf numFmtId="0" fontId="5" fillId="0" borderId="17" xfId="0" applyFont="1" applyFill="1" applyBorder="1" applyAlignment="1">
      <alignment vertical="center"/>
    </xf>
    <xf numFmtId="176" fontId="6" fillId="0" borderId="17" xfId="0" applyNumberFormat="1" applyFont="1" applyFill="1" applyBorder="1" applyAlignment="1" applyProtection="1">
      <alignment horizontal="right" vertical="center"/>
      <protection locked="0"/>
    </xf>
    <xf numFmtId="176" fontId="6" fillId="0" borderId="17" xfId="833" applyNumberFormat="1" applyFont="1" applyFill="1" applyBorder="1" applyAlignment="1">
      <alignment vertical="center"/>
      <protection/>
    </xf>
    <xf numFmtId="176" fontId="6" fillId="0" borderId="17" xfId="833" applyNumberFormat="1" applyFont="1" applyFill="1" applyBorder="1" applyAlignment="1" applyProtection="1">
      <alignment vertical="center"/>
      <protection locked="0"/>
    </xf>
    <xf numFmtId="176" fontId="6" fillId="0" borderId="17" xfId="0" applyNumberFormat="1" applyFont="1" applyFill="1" applyBorder="1" applyAlignment="1" applyProtection="1">
      <alignment horizontal="right" vertical="center"/>
      <protection/>
    </xf>
    <xf numFmtId="0" fontId="6" fillId="0" borderId="17" xfId="0" applyFont="1" applyFill="1" applyBorder="1" applyAlignment="1" applyProtection="1">
      <alignment horizontal="center" vertical="center" wrapText="1"/>
      <protection/>
    </xf>
    <xf numFmtId="0" fontId="5" fillId="0" borderId="17" xfId="763" applyFont="1" applyFill="1" applyBorder="1" applyAlignment="1" applyProtection="1">
      <alignment horizontal="center" vertical="center" wrapText="1"/>
      <protection/>
    </xf>
    <xf numFmtId="0" fontId="5" fillId="0" borderId="17" xfId="691" applyNumberFormat="1" applyFont="1" applyFill="1" applyBorder="1" applyAlignment="1" applyProtection="1">
      <alignment horizontal="center" vertical="center"/>
      <protection/>
    </xf>
    <xf numFmtId="0" fontId="5" fillId="0" borderId="17" xfId="691" applyNumberFormat="1" applyFont="1" applyFill="1" applyBorder="1" applyAlignment="1" applyProtection="1">
      <alignment horizontal="center" vertical="center" wrapText="1"/>
      <protection/>
    </xf>
    <xf numFmtId="0" fontId="5" fillId="0" borderId="17" xfId="691" applyNumberFormat="1" applyFont="1" applyFill="1" applyBorder="1" applyAlignment="1" applyProtection="1">
      <alignment horizontal="center" vertical="center"/>
      <protection locked="0"/>
    </xf>
    <xf numFmtId="0" fontId="5" fillId="0" borderId="17" xfId="691"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right" vertical="center" wrapText="1"/>
      <protection/>
    </xf>
    <xf numFmtId="0" fontId="5" fillId="0" borderId="17" xfId="0" applyFont="1" applyFill="1" applyBorder="1" applyAlignment="1" applyProtection="1">
      <alignment vertical="center" wrapText="1"/>
      <protection/>
    </xf>
    <xf numFmtId="0" fontId="5" fillId="0" borderId="17" xfId="0" applyNumberFormat="1" applyFont="1" applyFill="1" applyBorder="1" applyAlignment="1" applyProtection="1">
      <alignment horizontal="center"/>
      <protection locked="0"/>
    </xf>
    <xf numFmtId="0" fontId="5" fillId="0" borderId="17" xfId="0" applyNumberFormat="1" applyFont="1" applyFill="1" applyBorder="1" applyAlignment="1" applyProtection="1">
      <alignment horizontal="center" vertical="center"/>
      <protection locked="0"/>
    </xf>
    <xf numFmtId="0" fontId="5" fillId="0" borderId="17" xfId="0" applyFont="1" applyFill="1" applyBorder="1" applyAlignment="1" applyProtection="1">
      <alignment horizontal="center"/>
      <protection locked="0"/>
    </xf>
    <xf numFmtId="0" fontId="5" fillId="0" borderId="17" xfId="0" applyNumberFormat="1" applyFont="1" applyFill="1" applyBorder="1" applyAlignment="1" applyProtection="1">
      <alignment horizontal="center" vertical="center"/>
      <protection/>
    </xf>
    <xf numFmtId="49" fontId="5" fillId="0" borderId="0" xfId="0" applyNumberFormat="1" applyFont="1" applyFill="1" applyAlignment="1" applyProtection="1">
      <alignment horizontal="right" vertical="center"/>
      <protection/>
    </xf>
    <xf numFmtId="0" fontId="5" fillId="0" borderId="0" xfId="0" applyFont="1" applyFill="1" applyBorder="1" applyAlignment="1" applyProtection="1">
      <alignment horizontal="left"/>
      <protection/>
    </xf>
    <xf numFmtId="0" fontId="6" fillId="0" borderId="17" xfId="0" applyNumberFormat="1" applyFont="1" applyFill="1" applyBorder="1" applyAlignment="1" applyProtection="1">
      <alignment horizontal="center" vertical="center"/>
      <protection locked="0"/>
    </xf>
    <xf numFmtId="176" fontId="6" fillId="0" borderId="17" xfId="0" applyNumberFormat="1" applyFont="1" applyFill="1" applyBorder="1" applyAlignment="1">
      <alignment horizontal="right" wrapText="1"/>
    </xf>
    <xf numFmtId="0" fontId="5" fillId="0" borderId="17" xfId="0" applyFont="1" applyFill="1" applyBorder="1" applyAlignment="1" applyProtection="1">
      <alignment horizontal="center" vertical="center"/>
      <protection/>
    </xf>
    <xf numFmtId="176" fontId="6" fillId="0" borderId="17" xfId="0" applyNumberFormat="1" applyFont="1" applyFill="1" applyBorder="1" applyAlignment="1" applyProtection="1">
      <alignment horizontal="right" vertical="center" wrapText="1"/>
      <protection locked="0"/>
    </xf>
    <xf numFmtId="177" fontId="5" fillId="0" borderId="17" xfId="0" applyNumberFormat="1" applyFont="1" applyFill="1" applyBorder="1" applyAlignment="1" applyProtection="1">
      <alignment horizontal="left" vertical="center"/>
      <protection/>
    </xf>
    <xf numFmtId="176" fontId="6" fillId="0" borderId="17" xfId="0" applyNumberFormat="1" applyFont="1" applyFill="1" applyBorder="1" applyAlignment="1" applyProtection="1">
      <alignment horizontal="right" vertical="center" wrapText="1"/>
      <protection/>
    </xf>
    <xf numFmtId="0" fontId="5" fillId="0" borderId="17" xfId="0"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5" fillId="0" borderId="17" xfId="0" applyFont="1" applyFill="1" applyBorder="1" applyAlignment="1" applyProtection="1">
      <alignment horizontal="right" vertical="center"/>
      <protection locked="0"/>
    </xf>
    <xf numFmtId="0" fontId="6" fillId="0" borderId="17" xfId="0" applyFont="1" applyFill="1" applyBorder="1" applyAlignment="1" applyProtection="1">
      <alignment horizontal="right" vertical="center"/>
      <protection locked="0"/>
    </xf>
    <xf numFmtId="176" fontId="6" fillId="0" borderId="17" xfId="0" applyNumberFormat="1" applyFont="1" applyFill="1" applyBorder="1" applyAlignment="1" applyProtection="1">
      <alignment vertical="center" wrapText="1"/>
      <protection/>
    </xf>
    <xf numFmtId="181" fontId="6" fillId="0" borderId="17"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xf>
    <xf numFmtId="177" fontId="5" fillId="0" borderId="17" xfId="0" applyNumberFormat="1" applyFont="1" applyFill="1" applyBorder="1" applyAlignment="1" applyProtection="1">
      <alignment horizontal="center" vertical="center" wrapText="1"/>
      <protection/>
    </xf>
    <xf numFmtId="0" fontId="5" fillId="0" borderId="17" xfId="763" applyFont="1" applyFill="1" applyBorder="1" applyAlignment="1">
      <alignment horizontal="center" vertical="center"/>
      <protection/>
    </xf>
    <xf numFmtId="0" fontId="5" fillId="0" borderId="10" xfId="0" applyFont="1" applyFill="1" applyBorder="1" applyAlignment="1">
      <alignment horizontal="right" vertical="center"/>
    </xf>
    <xf numFmtId="0" fontId="5" fillId="0" borderId="17" xfId="763" applyFont="1" applyFill="1" applyBorder="1" applyAlignment="1">
      <alignment horizontal="center" vertical="center" wrapText="1"/>
      <protection/>
    </xf>
    <xf numFmtId="176" fontId="6" fillId="0" borderId="17" xfId="763" applyNumberFormat="1" applyFont="1" applyFill="1" applyBorder="1" applyAlignment="1">
      <alignment horizontal="right" vertical="center"/>
      <protection/>
    </xf>
    <xf numFmtId="176" fontId="6" fillId="0" borderId="17" xfId="763" applyNumberFormat="1" applyFont="1" applyFill="1" applyBorder="1" applyAlignment="1">
      <alignment horizontal="right"/>
      <protection/>
    </xf>
    <xf numFmtId="0" fontId="5" fillId="0" borderId="17" xfId="0" applyFont="1" applyFill="1" applyBorder="1" applyAlignment="1" applyProtection="1">
      <alignment horizontal="left" vertical="center"/>
      <protection locked="0"/>
    </xf>
    <xf numFmtId="0" fontId="5" fillId="0" borderId="17" xfId="690" applyFont="1" applyFill="1" applyBorder="1" applyAlignment="1">
      <alignment horizontal="center" vertical="center"/>
      <protection/>
    </xf>
    <xf numFmtId="176" fontId="6" fillId="0" borderId="17" xfId="763" applyNumberFormat="1" applyFont="1" applyFill="1" applyBorder="1" applyAlignment="1" applyProtection="1">
      <alignment horizontal="right" vertical="center"/>
      <protection locked="0"/>
    </xf>
    <xf numFmtId="0" fontId="6" fillId="0" borderId="17" xfId="0" applyFont="1" applyFill="1" applyBorder="1" applyAlignment="1" applyProtection="1">
      <alignment vertical="center" wrapText="1"/>
      <protection locked="0"/>
    </xf>
    <xf numFmtId="0" fontId="5" fillId="0" borderId="17" xfId="836" applyFont="1" applyFill="1" applyBorder="1" applyAlignment="1">
      <alignment vertical="center"/>
      <protection/>
    </xf>
    <xf numFmtId="0" fontId="5" fillId="0" borderId="17" xfId="835" applyFont="1" applyFill="1" applyBorder="1" applyAlignment="1" applyProtection="1">
      <alignment horizontal="center" vertical="center" wrapText="1"/>
      <protection/>
    </xf>
    <xf numFmtId="0" fontId="5" fillId="0" borderId="17" xfId="835" applyFont="1" applyFill="1" applyBorder="1" applyAlignment="1" applyProtection="1">
      <alignment horizontal="center" vertical="center"/>
      <protection/>
    </xf>
    <xf numFmtId="0" fontId="5" fillId="0" borderId="0" xfId="0" applyFont="1" applyFill="1" applyBorder="1" applyAlignment="1" applyProtection="1">
      <alignment horizontal="right" vertical="center" wrapText="1"/>
      <protection/>
    </xf>
    <xf numFmtId="176" fontId="6" fillId="0" borderId="17" xfId="835" applyNumberFormat="1" applyFont="1" applyFill="1" applyBorder="1" applyAlignment="1">
      <alignment horizontal="right" vertical="center"/>
      <protection/>
    </xf>
    <xf numFmtId="176" fontId="6" fillId="0" borderId="17" xfId="835" applyNumberFormat="1" applyFont="1" applyFill="1" applyBorder="1" applyAlignment="1" applyProtection="1">
      <alignment horizontal="right" vertical="center"/>
      <protection locked="0"/>
    </xf>
    <xf numFmtId="0" fontId="5" fillId="0" borderId="17" xfId="835" applyFont="1" applyFill="1" applyBorder="1" applyAlignment="1">
      <alignment horizontal="center" vertical="center"/>
      <protection/>
    </xf>
    <xf numFmtId="0" fontId="5" fillId="0" borderId="17" xfId="0" applyFont="1" applyFill="1" applyBorder="1" applyAlignment="1" applyProtection="1">
      <alignment horizontal="center"/>
      <protection/>
    </xf>
    <xf numFmtId="0" fontId="5" fillId="0" borderId="17" xfId="836" applyFont="1" applyFill="1" applyBorder="1" applyAlignment="1">
      <alignment horizontal="center" vertical="center"/>
      <protection/>
    </xf>
    <xf numFmtId="0" fontId="5" fillId="0" borderId="17" xfId="836" applyFont="1" applyFill="1" applyBorder="1" applyAlignment="1">
      <alignment horizontal="center" vertical="center" wrapText="1"/>
      <protection/>
    </xf>
    <xf numFmtId="0" fontId="5" fillId="0" borderId="17" xfId="737" applyFont="1" applyFill="1" applyBorder="1" applyAlignment="1" applyProtection="1">
      <alignment horizontal="center" vertical="center"/>
      <protection locked="0"/>
    </xf>
    <xf numFmtId="0" fontId="5" fillId="0" borderId="17" xfId="737" applyFont="1" applyFill="1" applyBorder="1" applyAlignment="1">
      <alignment horizontal="center" vertical="center" wrapText="1"/>
      <protection/>
    </xf>
    <xf numFmtId="0" fontId="5" fillId="0" borderId="17" xfId="836" applyFont="1" applyFill="1" applyBorder="1" applyAlignment="1">
      <alignment vertical="center" wrapText="1"/>
      <protection/>
    </xf>
    <xf numFmtId="0" fontId="5" fillId="0" borderId="0" xfId="737" applyFont="1" applyFill="1" applyBorder="1" applyAlignment="1">
      <alignment horizontal="right" vertical="center"/>
      <protection/>
    </xf>
    <xf numFmtId="0" fontId="6" fillId="0" borderId="17" xfId="737" applyFont="1" applyFill="1" applyBorder="1" applyAlignment="1" applyProtection="1">
      <alignment horizontal="center" vertical="center" wrapText="1"/>
      <protection locked="0"/>
    </xf>
    <xf numFmtId="0" fontId="5" fillId="0" borderId="17" xfId="737" applyFont="1" applyFill="1" applyBorder="1" applyAlignment="1">
      <alignment horizontal="center" vertical="center"/>
      <protection/>
    </xf>
    <xf numFmtId="176" fontId="5" fillId="0" borderId="17" xfId="0" applyNumberFormat="1" applyFont="1" applyFill="1" applyBorder="1" applyAlignment="1" applyProtection="1">
      <alignment horizontal="center" vertical="center"/>
      <protection/>
    </xf>
    <xf numFmtId="176" fontId="5" fillId="0" borderId="17" xfId="0" applyNumberFormat="1" applyFont="1" applyFill="1" applyBorder="1" applyAlignment="1" applyProtection="1">
      <alignment horizontal="right" vertical="center"/>
      <protection/>
    </xf>
    <xf numFmtId="0" fontId="5" fillId="0" borderId="17" xfId="691" applyFont="1" applyFill="1" applyBorder="1" applyAlignment="1">
      <alignment horizontal="center" vertical="center"/>
      <protection/>
    </xf>
    <xf numFmtId="0" fontId="5" fillId="0" borderId="17" xfId="830" applyFont="1" applyFill="1" applyBorder="1" applyAlignment="1" applyProtection="1">
      <alignment horizontal="center" vertical="center" wrapText="1"/>
      <protection/>
    </xf>
    <xf numFmtId="0" fontId="5" fillId="0" borderId="17" xfId="830" applyFont="1" applyFill="1" applyBorder="1" applyAlignment="1" applyProtection="1">
      <alignment horizontal="center" vertical="center"/>
      <protection/>
    </xf>
    <xf numFmtId="0" fontId="5" fillId="0" borderId="17" xfId="833"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protection/>
    </xf>
    <xf numFmtId="178" fontId="6" fillId="0" borderId="17" xfId="0" applyNumberFormat="1" applyFont="1" applyFill="1" applyBorder="1" applyAlignment="1" applyProtection="1">
      <alignment horizontal="right"/>
      <protection/>
    </xf>
    <xf numFmtId="181" fontId="6" fillId="0" borderId="17" xfId="0" applyNumberFormat="1" applyFont="1" applyFill="1" applyBorder="1" applyAlignment="1" applyProtection="1">
      <alignment horizontal="right"/>
      <protection locked="0"/>
    </xf>
    <xf numFmtId="0" fontId="5" fillId="0" borderId="17" xfId="833" applyFont="1" applyFill="1" applyBorder="1" applyAlignment="1" applyProtection="1">
      <alignment horizontal="center" vertical="center" wrapText="1"/>
      <protection locked="0"/>
    </xf>
    <xf numFmtId="182" fontId="11" fillId="0" borderId="17" xfId="0" applyNumberFormat="1" applyFont="1" applyFill="1" applyBorder="1" applyAlignment="1">
      <alignment horizontal="center" vertical="center"/>
    </xf>
    <xf numFmtId="179" fontId="11" fillId="0" borderId="17" xfId="0" applyNumberFormat="1" applyFont="1" applyFill="1" applyBorder="1" applyAlignment="1">
      <alignment horizontal="center" vertical="center"/>
    </xf>
    <xf numFmtId="176" fontId="11" fillId="0" borderId="17" xfId="0" applyNumberFormat="1" applyFont="1" applyFill="1" applyBorder="1" applyAlignment="1">
      <alignment horizontal="center" vertical="center"/>
    </xf>
    <xf numFmtId="0" fontId="35" fillId="0" borderId="17" xfId="0" applyFont="1" applyFill="1" applyBorder="1" applyAlignment="1" applyProtection="1">
      <alignment horizontal="center" vertical="center"/>
      <protection locked="0"/>
    </xf>
    <xf numFmtId="0" fontId="5" fillId="0" borderId="0" xfId="833" applyFont="1" applyFill="1" applyAlignment="1" applyProtection="1">
      <alignment vertical="center"/>
      <protection locked="0"/>
    </xf>
    <xf numFmtId="0" fontId="5" fillId="0" borderId="17" xfId="833"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5" fillId="0" borderId="0" xfId="833" applyFont="1" applyFill="1" applyAlignment="1" applyProtection="1">
      <alignment vertical="center"/>
      <protection locked="0"/>
    </xf>
    <xf numFmtId="0" fontId="5" fillId="0" borderId="17" xfId="833" applyFont="1" applyFill="1" applyBorder="1" applyAlignment="1" applyProtection="1">
      <alignment horizontal="center" vertical="center"/>
      <protection locked="0"/>
    </xf>
    <xf numFmtId="0" fontId="7" fillId="0" borderId="17" xfId="0" applyFont="1" applyFill="1" applyBorder="1" applyAlignment="1" applyProtection="1">
      <alignment vertical="center"/>
      <protection locked="0"/>
    </xf>
    <xf numFmtId="0" fontId="7" fillId="0" borderId="17" xfId="0" applyFont="1" applyFill="1" applyBorder="1" applyAlignment="1" applyProtection="1">
      <alignment horizontal="center" vertical="center"/>
      <protection locked="0"/>
    </xf>
    <xf numFmtId="0" fontId="5" fillId="0" borderId="0" xfId="833" applyFont="1" applyFill="1" applyAlignment="1" applyProtection="1">
      <alignment horizontal="center" vertical="center" wrapText="1"/>
      <protection locked="0"/>
    </xf>
    <xf numFmtId="0" fontId="35" fillId="0" borderId="17" xfId="0" applyFont="1" applyFill="1" applyBorder="1" applyAlignment="1" applyProtection="1">
      <alignment horizontal="center" vertical="center"/>
      <protection/>
    </xf>
    <xf numFmtId="0" fontId="35" fillId="0" borderId="17" xfId="0" applyFont="1" applyFill="1" applyBorder="1" applyAlignment="1">
      <alignment horizontal="center" vertical="center"/>
    </xf>
    <xf numFmtId="0" fontId="35" fillId="0" borderId="17" xfId="0" applyFont="1" applyFill="1" applyBorder="1" applyAlignment="1">
      <alignment horizontal="center" vertical="center" wrapText="1"/>
    </xf>
    <xf numFmtId="0" fontId="35" fillId="0" borderId="17" xfId="0" applyFont="1" applyFill="1" applyBorder="1" applyAlignment="1" applyProtection="1">
      <alignment horizontal="center" vertical="center" wrapText="1"/>
      <protection locked="0"/>
    </xf>
    <xf numFmtId="0" fontId="7" fillId="0" borderId="17" xfId="0" applyFont="1" applyFill="1" applyBorder="1" applyAlignment="1">
      <alignment horizontal="center" vertical="center" wrapText="1"/>
    </xf>
    <xf numFmtId="0" fontId="35" fillId="0" borderId="17"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wrapText="1"/>
      <protection/>
    </xf>
    <xf numFmtId="0" fontId="35" fillId="0" borderId="17" xfId="763" applyFont="1" applyFill="1" applyBorder="1" applyAlignment="1">
      <alignment horizontal="center"/>
      <protection/>
    </xf>
    <xf numFmtId="176" fontId="35" fillId="0" borderId="17" xfId="0" applyNumberFormat="1" applyFont="1" applyFill="1" applyBorder="1" applyAlignment="1" applyProtection="1">
      <alignment horizontal="center" vertical="center"/>
      <protection locked="0"/>
    </xf>
    <xf numFmtId="176" fontId="35" fillId="0" borderId="17" xfId="0" applyNumberFormat="1"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locked="0"/>
    </xf>
    <xf numFmtId="0" fontId="35" fillId="0" borderId="17" xfId="0" applyFont="1" applyFill="1" applyBorder="1" applyAlignment="1" applyProtection="1">
      <alignment vertical="center"/>
      <protection/>
    </xf>
    <xf numFmtId="0" fontId="36" fillId="0" borderId="17" xfId="0" applyFont="1" applyFill="1" applyBorder="1" applyAlignment="1" applyProtection="1">
      <alignment horizontal="center" vertical="center"/>
      <protection/>
    </xf>
    <xf numFmtId="181" fontId="5" fillId="0" borderId="17" xfId="0" applyNumberFormat="1" applyFont="1" applyFill="1" applyBorder="1" applyAlignment="1" applyProtection="1">
      <alignment horizontal="left" vertical="center" wrapText="1"/>
      <protection/>
    </xf>
    <xf numFmtId="181" fontId="5" fillId="0" borderId="17" xfId="0" applyNumberFormat="1" applyFont="1" applyFill="1" applyBorder="1" applyAlignment="1" applyProtection="1">
      <alignment horizontal="right" vertical="center"/>
      <protection/>
    </xf>
    <xf numFmtId="0" fontId="6" fillId="0" borderId="17" xfId="0" applyFont="1" applyFill="1" applyBorder="1" applyAlignment="1" applyProtection="1">
      <alignment horizontal="center" vertical="center"/>
      <protection/>
    </xf>
    <xf numFmtId="0" fontId="37" fillId="0" borderId="17" xfId="0"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left" vertical="center"/>
      <protection locked="0"/>
    </xf>
    <xf numFmtId="181" fontId="38" fillId="0" borderId="17" xfId="0" applyNumberFormat="1" applyFont="1" applyFill="1" applyBorder="1" applyAlignment="1" applyProtection="1" quotePrefix="1">
      <alignment/>
      <protection locked="0"/>
    </xf>
    <xf numFmtId="177" fontId="5" fillId="0" borderId="17" xfId="0" applyNumberFormat="1" applyFont="1" applyFill="1" applyBorder="1" applyAlignment="1" applyProtection="1">
      <alignment vertical="center" wrapText="1"/>
      <protection/>
    </xf>
    <xf numFmtId="0" fontId="7" fillId="0" borderId="17" xfId="0" applyFont="1" applyFill="1" applyBorder="1" applyAlignment="1" applyProtection="1">
      <alignment horizontal="left" vertical="center" wrapText="1"/>
      <protection/>
    </xf>
    <xf numFmtId="9" fontId="6" fillId="0" borderId="17" xfId="0" applyNumberFormat="1" applyFont="1" applyFill="1" applyBorder="1" applyAlignment="1" applyProtection="1">
      <alignment horizontal="right" vertical="center"/>
      <protection locked="0"/>
    </xf>
    <xf numFmtId="9" fontId="6" fillId="0" borderId="17" xfId="0" applyNumberFormat="1" applyFont="1" applyFill="1" applyBorder="1" applyAlignment="1" applyProtection="1">
      <alignment horizontal="center" vertical="center"/>
      <protection/>
    </xf>
    <xf numFmtId="184" fontId="6" fillId="0" borderId="17" xfId="0" applyNumberFormat="1" applyFont="1" applyFill="1" applyBorder="1" applyAlignment="1" applyProtection="1">
      <alignment horizontal="right" vertical="center"/>
      <protection locked="0"/>
    </xf>
    <xf numFmtId="181" fontId="5" fillId="0" borderId="17" xfId="0" applyNumberFormat="1" applyFont="1" applyFill="1" applyBorder="1" applyAlignment="1">
      <alignment/>
    </xf>
    <xf numFmtId="177" fontId="6" fillId="0" borderId="17" xfId="0" applyNumberFormat="1" applyFont="1" applyFill="1" applyBorder="1" applyAlignment="1" applyProtection="1">
      <alignment horizontal="right" vertical="center"/>
      <protection locked="0"/>
    </xf>
    <xf numFmtId="0" fontId="7" fillId="0" borderId="0" xfId="0" applyNumberFormat="1" applyFont="1" applyFill="1" applyBorder="1" applyAlignment="1" applyProtection="1">
      <alignment horizontal="center" vertical="center"/>
      <protection locked="0"/>
    </xf>
    <xf numFmtId="49" fontId="5" fillId="0" borderId="0" xfId="0" applyNumberFormat="1" applyFont="1" applyFill="1" applyAlignment="1" applyProtection="1">
      <alignment/>
      <protection locked="0"/>
    </xf>
    <xf numFmtId="0" fontId="5" fillId="0" borderId="17"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left"/>
      <protection locked="0"/>
    </xf>
    <xf numFmtId="177" fontId="6" fillId="0" borderId="17" xfId="0" applyNumberFormat="1" applyFont="1" applyFill="1" applyBorder="1" applyAlignment="1" applyProtection="1">
      <alignment horizontal="right" vertical="center"/>
      <protection/>
    </xf>
    <xf numFmtId="176" fontId="5" fillId="0" borderId="17" xfId="0" applyNumberFormat="1" applyFont="1" applyFill="1" applyBorder="1" applyAlignment="1" applyProtection="1">
      <alignment horizontal="left" vertical="center" wrapText="1"/>
      <protection locked="0"/>
    </xf>
    <xf numFmtId="0" fontId="5" fillId="0" borderId="17" xfId="763"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right" vertical="center"/>
      <protection/>
    </xf>
    <xf numFmtId="0" fontId="5" fillId="0" borderId="17" xfId="0" applyNumberFormat="1" applyFont="1" applyFill="1" applyBorder="1" applyAlignment="1" applyProtection="1">
      <alignment horizontal="center"/>
      <protection/>
    </xf>
    <xf numFmtId="0" fontId="35" fillId="0" borderId="17" xfId="0" applyNumberFormat="1" applyFont="1" applyFill="1" applyBorder="1" applyAlignment="1" applyProtection="1">
      <alignment horizontal="center" vertical="center"/>
      <protection/>
    </xf>
    <xf numFmtId="0" fontId="35" fillId="0" borderId="17" xfId="0" applyNumberFormat="1" applyFont="1" applyFill="1" applyBorder="1" applyAlignment="1" applyProtection="1">
      <alignment horizontal="center" vertical="center"/>
      <protection locked="0"/>
    </xf>
    <xf numFmtId="0" fontId="5" fillId="0" borderId="0" xfId="0" applyFont="1" applyFill="1" applyAlignment="1">
      <alignment horizontal="center"/>
    </xf>
    <xf numFmtId="0" fontId="11" fillId="0" borderId="17" xfId="0" applyFont="1" applyFill="1" applyBorder="1" applyAlignment="1" applyProtection="1">
      <alignment horizontal="left" vertical="center" wrapText="1"/>
      <protection locked="0"/>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0" fontId="5" fillId="0" borderId="17" xfId="0" applyNumberFormat="1" applyFont="1" applyFill="1" applyBorder="1" applyAlignment="1">
      <alignment horizontal="center" vertical="center" wrapText="1"/>
    </xf>
    <xf numFmtId="43" fontId="5" fillId="0" borderId="0" xfId="0" applyNumberFormat="1" applyFont="1" applyFill="1" applyAlignment="1">
      <alignment vertical="center"/>
    </xf>
    <xf numFmtId="0" fontId="5" fillId="0" borderId="17" xfId="763" applyNumberFormat="1" applyFont="1" applyFill="1" applyBorder="1" applyAlignment="1">
      <alignment horizontal="left" vertical="center"/>
      <protection/>
    </xf>
    <xf numFmtId="0" fontId="5" fillId="0" borderId="17" xfId="832" applyFont="1" applyFill="1" applyBorder="1" applyAlignment="1">
      <alignment vertical="center"/>
      <protection/>
    </xf>
    <xf numFmtId="49" fontId="5" fillId="0" borderId="0" xfId="833" applyNumberFormat="1" applyFont="1" applyFill="1" applyAlignment="1">
      <alignment vertical="center"/>
      <protection/>
    </xf>
    <xf numFmtId="0" fontId="5" fillId="0" borderId="17" xfId="832" applyFont="1" applyFill="1" applyBorder="1" applyAlignment="1">
      <alignment vertical="center"/>
      <protection/>
    </xf>
    <xf numFmtId="0" fontId="5" fillId="0" borderId="17" xfId="832" applyFont="1" applyFill="1" applyBorder="1" applyAlignment="1">
      <alignment horizontal="left" vertical="center"/>
      <protection/>
    </xf>
    <xf numFmtId="0" fontId="39" fillId="0" borderId="17" xfId="0" applyFont="1" applyFill="1" applyBorder="1" applyAlignment="1" applyProtection="1">
      <alignment horizontal="center" vertical="center"/>
      <protection/>
    </xf>
    <xf numFmtId="10" fontId="5" fillId="0" borderId="17" xfId="0" applyNumberFormat="1" applyFont="1" applyFill="1" applyBorder="1" applyAlignment="1" applyProtection="1">
      <alignment vertical="center"/>
      <protection locked="0"/>
    </xf>
    <xf numFmtId="0" fontId="5" fillId="0" borderId="0" xfId="688" applyFont="1" applyFill="1">
      <alignment/>
      <protection/>
    </xf>
    <xf numFmtId="0" fontId="40" fillId="0" borderId="0" xfId="688" applyNumberFormat="1" applyFont="1" applyFill="1" applyBorder="1" applyAlignment="1" applyProtection="1">
      <alignment horizontal="center" vertical="center"/>
      <protection/>
    </xf>
    <xf numFmtId="0" fontId="5" fillId="0" borderId="17" xfId="688" applyNumberFormat="1" applyFont="1" applyFill="1" applyBorder="1" applyAlignment="1" applyProtection="1">
      <alignment horizontal="left" vertical="center" wrapText="1"/>
      <protection/>
    </xf>
    <xf numFmtId="0" fontId="5" fillId="0" borderId="17" xfId="688" applyNumberFormat="1" applyFont="1" applyFill="1" applyBorder="1" applyAlignment="1" applyProtection="1">
      <alignment horizontal="center" vertical="center"/>
      <protection/>
    </xf>
    <xf numFmtId="0" fontId="5" fillId="0" borderId="17" xfId="688" applyNumberFormat="1" applyFont="1" applyFill="1" applyBorder="1" applyAlignment="1" applyProtection="1">
      <alignment horizontal="center" vertical="center" wrapText="1"/>
      <protection/>
    </xf>
    <xf numFmtId="185" fontId="5" fillId="0" borderId="17" xfId="688" applyNumberFormat="1" applyFont="1" applyFill="1" applyBorder="1" applyAlignment="1" applyProtection="1">
      <alignment horizontal="right" vertical="center"/>
      <protection/>
    </xf>
    <xf numFmtId="0" fontId="5" fillId="0" borderId="0" xfId="688" applyFont="1" applyFill="1" applyAlignment="1">
      <alignment vertical="top"/>
      <protection/>
    </xf>
    <xf numFmtId="0" fontId="5" fillId="0" borderId="0" xfId="688" applyNumberFormat="1" applyFont="1" applyFill="1" applyBorder="1" applyAlignment="1" applyProtection="1">
      <alignment horizontal="center" vertical="center"/>
      <protection/>
    </xf>
    <xf numFmtId="49" fontId="5" fillId="0" borderId="17" xfId="688" applyNumberFormat="1" applyFont="1" applyFill="1" applyBorder="1" applyAlignment="1" applyProtection="1">
      <alignment horizontal="left" vertical="center" wrapText="1"/>
      <protection/>
    </xf>
    <xf numFmtId="49" fontId="5" fillId="0" borderId="17" xfId="688" applyNumberFormat="1" applyFont="1" applyFill="1" applyBorder="1" applyAlignment="1" applyProtection="1">
      <alignment horizontal="center" vertical="center" wrapText="1"/>
      <protection/>
    </xf>
    <xf numFmtId="14" fontId="5" fillId="0" borderId="17" xfId="688" applyNumberFormat="1" applyFont="1" applyFill="1" applyBorder="1" applyAlignment="1" applyProtection="1">
      <alignment horizontal="center" vertical="center" wrapText="1"/>
      <protection/>
    </xf>
    <xf numFmtId="185" fontId="5" fillId="0" borderId="17" xfId="688" applyNumberFormat="1" applyFont="1" applyFill="1" applyBorder="1" applyAlignment="1" applyProtection="1">
      <alignment horizontal="right" vertical="center" wrapText="1"/>
      <protection/>
    </xf>
    <xf numFmtId="186" fontId="5" fillId="0" borderId="17" xfId="688" applyNumberFormat="1" applyFont="1" applyFill="1" applyBorder="1" applyAlignment="1" applyProtection="1">
      <alignment horizontal="center" vertical="center" wrapText="1"/>
      <protection/>
    </xf>
    <xf numFmtId="185" fontId="5" fillId="0" borderId="17" xfId="688" applyNumberFormat="1" applyFont="1" applyFill="1" applyBorder="1" applyAlignment="1" applyProtection="1">
      <alignment horizontal="center" vertical="center"/>
      <protection/>
    </xf>
    <xf numFmtId="0" fontId="7" fillId="0" borderId="0" xfId="0" applyFont="1" applyFill="1" applyAlignment="1" applyProtection="1">
      <alignment vertical="center"/>
      <protection locked="0"/>
    </xf>
    <xf numFmtId="0" fontId="7" fillId="0" borderId="0" xfId="830" applyFont="1" applyFill="1" applyAlignment="1" applyProtection="1">
      <alignment vertical="center"/>
      <protection locked="0"/>
    </xf>
    <xf numFmtId="0" fontId="5" fillId="0" borderId="17" xfId="737" applyFont="1" applyFill="1" applyBorder="1" applyAlignment="1" applyProtection="1">
      <alignment vertical="center" wrapText="1"/>
      <protection locked="0"/>
    </xf>
    <xf numFmtId="0" fontId="5" fillId="0" borderId="0" xfId="836" applyFont="1" applyFill="1" applyAlignment="1">
      <alignment vertical="center" wrapText="1"/>
      <protection/>
    </xf>
    <xf numFmtId="0" fontId="5" fillId="0" borderId="0" xfId="836" applyFont="1" applyFill="1" applyAlignment="1">
      <alignment horizontal="center" vertical="center"/>
      <protection/>
    </xf>
    <xf numFmtId="0" fontId="5" fillId="0" borderId="0" xfId="0" applyFont="1" applyFill="1" applyBorder="1" applyAlignment="1" applyProtection="1">
      <alignment/>
      <protection locked="0"/>
    </xf>
    <xf numFmtId="0" fontId="5" fillId="0" borderId="0" xfId="834" applyFont="1" applyFill="1">
      <alignment/>
      <protection/>
    </xf>
    <xf numFmtId="0" fontId="5" fillId="0" borderId="0" xfId="834" applyFont="1" applyFill="1" applyAlignment="1">
      <alignment horizontal="center"/>
      <protection/>
    </xf>
    <xf numFmtId="0" fontId="5" fillId="0" borderId="0" xfId="835" applyFont="1" applyFill="1" applyAlignment="1" applyProtection="1">
      <alignment vertical="center"/>
      <protection locked="0"/>
    </xf>
    <xf numFmtId="0" fontId="5" fillId="0" borderId="0" xfId="834" applyFont="1" applyFill="1" applyProtection="1">
      <alignment/>
      <protection locked="0"/>
    </xf>
    <xf numFmtId="0" fontId="7" fillId="0" borderId="0" xfId="0" applyFont="1" applyFill="1" applyAlignment="1">
      <alignment vertical="center"/>
    </xf>
    <xf numFmtId="0" fontId="5" fillId="0" borderId="17" xfId="0" applyNumberFormat="1" applyFont="1" applyFill="1" applyBorder="1" applyAlignment="1" applyProtection="1">
      <alignment vertical="center" wrapText="1"/>
      <protection/>
    </xf>
    <xf numFmtId="0" fontId="5" fillId="0" borderId="0" xfId="763" applyFont="1" applyFill="1" applyAlignment="1">
      <alignment horizontal="center" vertical="center"/>
      <protection/>
    </xf>
    <xf numFmtId="0" fontId="5" fillId="0" borderId="0" xfId="763" applyFont="1" applyFill="1" applyAlignment="1">
      <alignment horizontal="left" vertical="center"/>
      <protection/>
    </xf>
    <xf numFmtId="0" fontId="7" fillId="0" borderId="0" xfId="789" applyFont="1" applyFill="1" applyBorder="1" applyAlignment="1" applyProtection="1">
      <alignment vertical="center"/>
      <protection locked="0"/>
    </xf>
    <xf numFmtId="0" fontId="7" fillId="0" borderId="0" xfId="790" applyFont="1" applyFill="1" applyBorder="1" applyAlignment="1" applyProtection="1">
      <alignment vertical="center"/>
      <protection locked="0"/>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lignment/>
    </xf>
    <xf numFmtId="185" fontId="5" fillId="0" borderId="17" xfId="0" applyNumberFormat="1" applyFont="1" applyFill="1" applyBorder="1" applyAlignment="1" applyProtection="1">
      <alignment horizontal="right" vertical="center" wrapText="1"/>
      <protection/>
    </xf>
    <xf numFmtId="0" fontId="5" fillId="0" borderId="17" xfId="0" applyNumberFormat="1" applyFont="1" applyFill="1" applyBorder="1" applyAlignment="1" applyProtection="1">
      <alignment/>
      <protection/>
    </xf>
    <xf numFmtId="49" fontId="5" fillId="0" borderId="17" xfId="0"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left" vertical="center"/>
      <protection/>
    </xf>
    <xf numFmtId="49" fontId="5" fillId="0" borderId="17" xfId="0" applyNumberFormat="1" applyFont="1" applyFill="1" applyBorder="1" applyAlignment="1" applyProtection="1">
      <alignment horizontal="left" vertical="center" wrapText="1"/>
      <protection/>
    </xf>
    <xf numFmtId="187" fontId="5" fillId="0" borderId="17" xfId="0" applyNumberFormat="1" applyFont="1" applyFill="1" applyBorder="1" applyAlignment="1" applyProtection="1">
      <alignment horizontal="center" vertical="center" wrapText="1"/>
      <protection/>
    </xf>
    <xf numFmtId="0" fontId="7" fillId="0" borderId="0" xfId="763" applyFont="1" applyFill="1" applyBorder="1" applyAlignment="1" applyProtection="1">
      <alignment vertical="center"/>
      <protection/>
    </xf>
    <xf numFmtId="176" fontId="6" fillId="0" borderId="17" xfId="763" applyNumberFormat="1" applyFont="1" applyFill="1" applyBorder="1" applyAlignment="1" applyProtection="1">
      <alignment horizontal="center" vertical="center"/>
      <protection/>
    </xf>
    <xf numFmtId="0" fontId="5" fillId="0" borderId="0" xfId="686" applyFont="1" applyFill="1">
      <alignment/>
      <protection/>
    </xf>
    <xf numFmtId="0" fontId="5" fillId="0" borderId="0" xfId="686" applyNumberFormat="1" applyFont="1" applyFill="1" applyBorder="1" applyAlignment="1" applyProtection="1">
      <alignment/>
      <protection/>
    </xf>
    <xf numFmtId="0" fontId="5" fillId="0" borderId="0" xfId="686" applyNumberFormat="1" applyFont="1" applyFill="1" applyBorder="1" applyAlignment="1" applyProtection="1">
      <alignment horizontal="right" vertical="center"/>
      <protection/>
    </xf>
    <xf numFmtId="0" fontId="5" fillId="0" borderId="0" xfId="686" applyFont="1" applyFill="1" applyBorder="1">
      <alignment/>
      <protection/>
    </xf>
    <xf numFmtId="0" fontId="5" fillId="0" borderId="17" xfId="686" applyNumberFormat="1" applyFont="1" applyFill="1" applyBorder="1" applyAlignment="1" applyProtection="1">
      <alignment horizontal="center" vertical="center"/>
      <protection/>
    </xf>
    <xf numFmtId="14" fontId="5" fillId="0" borderId="17" xfId="686" applyNumberFormat="1" applyFont="1" applyFill="1" applyBorder="1" applyAlignment="1" applyProtection="1">
      <alignment horizontal="center" vertical="center" wrapText="1"/>
      <protection/>
    </xf>
    <xf numFmtId="0" fontId="5" fillId="0" borderId="17" xfId="686" applyNumberFormat="1" applyFont="1" applyFill="1" applyBorder="1" applyAlignment="1" applyProtection="1">
      <alignment horizontal="center" vertical="center" wrapText="1"/>
      <protection/>
    </xf>
    <xf numFmtId="185" fontId="5" fillId="0" borderId="17" xfId="686" applyNumberFormat="1" applyFont="1" applyFill="1" applyBorder="1" applyAlignment="1" applyProtection="1">
      <alignment horizontal="right" vertical="center"/>
      <protection/>
    </xf>
    <xf numFmtId="185" fontId="5" fillId="0" borderId="17" xfId="0" applyNumberFormat="1" applyFont="1" applyFill="1" applyBorder="1" applyAlignment="1" applyProtection="1">
      <alignment horizontal="right" vertical="center"/>
      <protection/>
    </xf>
    <xf numFmtId="49" fontId="5" fillId="0" borderId="17" xfId="686" applyNumberFormat="1" applyFont="1" applyFill="1" applyBorder="1" applyAlignment="1" applyProtection="1">
      <alignment horizontal="left" vertical="center" wrapText="1"/>
      <protection/>
    </xf>
    <xf numFmtId="0" fontId="5" fillId="0" borderId="17" xfId="686" applyNumberFormat="1" applyFont="1" applyFill="1" applyBorder="1" applyAlignment="1" applyProtection="1">
      <alignment/>
      <protection/>
    </xf>
    <xf numFmtId="49" fontId="5" fillId="0" borderId="0" xfId="686" applyNumberFormat="1" applyFont="1" applyFill="1" applyBorder="1" applyAlignment="1" applyProtection="1">
      <alignment horizontal="right" vertical="center"/>
      <protection/>
    </xf>
    <xf numFmtId="0" fontId="5" fillId="0" borderId="0" xfId="763" applyFont="1" applyFill="1" applyAlignment="1" applyProtection="1">
      <alignment vertical="center"/>
      <protection locked="0"/>
    </xf>
    <xf numFmtId="49" fontId="5" fillId="0" borderId="17" xfId="686" applyNumberFormat="1" applyFont="1" applyFill="1" applyBorder="1" applyAlignment="1" applyProtection="1">
      <alignment horizontal="center" vertical="center"/>
      <protection/>
    </xf>
    <xf numFmtId="14" fontId="5" fillId="0" borderId="17" xfId="686" applyNumberFormat="1" applyFont="1" applyFill="1" applyBorder="1" applyAlignment="1" applyProtection="1">
      <alignment horizontal="center" vertical="center"/>
      <protection/>
    </xf>
    <xf numFmtId="49" fontId="5" fillId="0" borderId="17" xfId="686" applyNumberFormat="1" applyFont="1" applyFill="1" applyBorder="1" applyAlignment="1" applyProtection="1">
      <alignment horizontal="center" vertical="center" wrapText="1"/>
      <protection/>
    </xf>
    <xf numFmtId="186" fontId="5" fillId="0" borderId="17" xfId="686" applyNumberFormat="1" applyFont="1" applyFill="1" applyBorder="1" applyAlignment="1" applyProtection="1">
      <alignment horizontal="right" vertical="center"/>
      <protection/>
    </xf>
    <xf numFmtId="0" fontId="5" fillId="0" borderId="0" xfId="763" applyFont="1" applyFill="1" applyAlignment="1" applyProtection="1">
      <alignment vertical="center" wrapText="1"/>
      <protection locked="0"/>
    </xf>
    <xf numFmtId="0" fontId="5" fillId="0" borderId="0" xfId="0" applyFont="1" applyFill="1" applyAlignment="1" applyProtection="1">
      <alignment horizontal="justify" vertical="center"/>
      <protection locked="0"/>
    </xf>
    <xf numFmtId="0" fontId="5" fillId="0" borderId="0" xfId="737" applyFont="1" applyFill="1" applyAlignment="1" applyProtection="1">
      <alignment vertical="center"/>
      <protection locked="0"/>
    </xf>
    <xf numFmtId="0" fontId="5" fillId="0" borderId="17" xfId="737" applyFont="1" applyFill="1" applyBorder="1" applyAlignment="1" applyProtection="1">
      <alignment vertical="center" wrapText="1"/>
      <protection/>
    </xf>
    <xf numFmtId="0" fontId="12" fillId="0" borderId="0" xfId="827" applyFont="1" applyFill="1" applyAlignment="1" applyProtection="1">
      <alignment vertical="center"/>
      <protection locked="0"/>
    </xf>
    <xf numFmtId="0" fontId="11" fillId="0" borderId="0" xfId="827" applyFont="1" applyFill="1" applyBorder="1" applyAlignment="1" applyProtection="1">
      <alignment vertical="center"/>
      <protection locked="0"/>
    </xf>
    <xf numFmtId="0" fontId="11" fillId="0" borderId="0" xfId="826" applyFont="1" applyFill="1" applyAlignment="1" applyProtection="1">
      <alignment vertical="center"/>
      <protection locked="0"/>
    </xf>
    <xf numFmtId="0" fontId="41" fillId="0" borderId="0" xfId="0" applyFont="1" applyFill="1" applyAlignment="1" applyProtection="1">
      <alignment horizontal="justify" vertical="center"/>
      <protection locked="0"/>
    </xf>
    <xf numFmtId="177" fontId="5" fillId="0" borderId="0" xfId="0" applyNumberFormat="1" applyFont="1" applyFill="1" applyBorder="1" applyAlignment="1" applyProtection="1">
      <alignment vertical="center"/>
      <protection locked="0"/>
    </xf>
    <xf numFmtId="49" fontId="5" fillId="0" borderId="17" xfId="691" applyNumberFormat="1" applyFont="1" applyFill="1" applyBorder="1" applyAlignment="1">
      <alignment horizontal="left" vertical="center"/>
      <protection/>
    </xf>
    <xf numFmtId="49" fontId="5" fillId="0" borderId="17" xfId="837" applyNumberFormat="1" applyFont="1" applyFill="1" applyBorder="1" applyAlignment="1" applyProtection="1">
      <alignment horizontal="center" vertical="center"/>
      <protection/>
    </xf>
    <xf numFmtId="0" fontId="5" fillId="0" borderId="17" xfId="837" applyFont="1" applyFill="1" applyBorder="1" applyAlignment="1" applyProtection="1">
      <alignment vertical="center"/>
      <protection/>
    </xf>
    <xf numFmtId="49" fontId="5" fillId="0" borderId="17" xfId="837" applyNumberFormat="1" applyFont="1" applyFill="1" applyBorder="1" applyAlignment="1" applyProtection="1">
      <alignment horizontal="left" vertical="center"/>
      <protection/>
    </xf>
    <xf numFmtId="49" fontId="5" fillId="0" borderId="17" xfId="691" applyNumberFormat="1" applyFont="1" applyFill="1" applyBorder="1" applyAlignment="1">
      <alignment horizontal="center" vertical="center"/>
      <protection/>
    </xf>
    <xf numFmtId="49" fontId="5" fillId="0" borderId="0" xfId="691" applyNumberFormat="1" applyFont="1" applyFill="1" applyAlignment="1">
      <alignment horizontal="left" vertical="center"/>
      <protection/>
    </xf>
    <xf numFmtId="0" fontId="5" fillId="0" borderId="0" xfId="691" applyFont="1" applyFill="1" applyAlignment="1">
      <alignment horizontal="center"/>
      <protection/>
    </xf>
    <xf numFmtId="0" fontId="5" fillId="0" borderId="0" xfId="691" applyFont="1" applyFill="1" applyBorder="1" applyAlignment="1">
      <alignment vertical="center"/>
      <protection/>
    </xf>
    <xf numFmtId="49" fontId="5" fillId="0" borderId="0" xfId="691" applyNumberFormat="1" applyFont="1" applyFill="1" applyAlignment="1">
      <alignment horizontal="center" vertical="center"/>
      <protection/>
    </xf>
    <xf numFmtId="0" fontId="5" fillId="0" borderId="20" xfId="691" applyFont="1" applyFill="1" applyBorder="1" applyAlignment="1">
      <alignment vertical="center"/>
      <protection/>
    </xf>
    <xf numFmtId="49" fontId="5" fillId="0" borderId="29" xfId="691" applyNumberFormat="1" applyFont="1" applyFill="1" applyBorder="1" applyAlignment="1">
      <alignment horizontal="left" vertical="center"/>
      <protection/>
    </xf>
    <xf numFmtId="0" fontId="5" fillId="0" borderId="29" xfId="691" applyFont="1" applyFill="1" applyBorder="1" applyAlignment="1">
      <alignment vertical="center"/>
      <protection/>
    </xf>
    <xf numFmtId="0" fontId="5" fillId="0" borderId="21" xfId="691" applyFont="1" applyFill="1" applyBorder="1" applyAlignment="1">
      <alignment vertical="center"/>
      <protection/>
    </xf>
    <xf numFmtId="0" fontId="42" fillId="0" borderId="0" xfId="688" applyFont="1" applyFill="1">
      <alignment/>
      <protection/>
    </xf>
    <xf numFmtId="0" fontId="13" fillId="0" borderId="0" xfId="0" applyFont="1" applyFill="1" applyBorder="1" applyAlignment="1">
      <alignment horizontal="center"/>
    </xf>
    <xf numFmtId="0" fontId="34" fillId="0" borderId="0" xfId="0" applyFont="1" applyFill="1" applyAlignment="1" applyProtection="1">
      <alignment vertical="center"/>
      <protection locked="0"/>
    </xf>
    <xf numFmtId="0" fontId="42" fillId="0" borderId="0" xfId="0" applyFont="1" applyFill="1" applyAlignment="1">
      <alignment vertical="center"/>
    </xf>
    <xf numFmtId="0" fontId="42" fillId="0" borderId="0" xfId="737" applyFont="1" applyFill="1" applyAlignment="1">
      <alignment vertical="center"/>
      <protection/>
    </xf>
    <xf numFmtId="0" fontId="42" fillId="0" borderId="0" xfId="0" applyFont="1" applyFill="1" applyAlignment="1">
      <alignment vertical="center"/>
    </xf>
    <xf numFmtId="0" fontId="42" fillId="0" borderId="0" xfId="835" applyFont="1" applyFill="1" applyAlignment="1">
      <alignment vertical="center"/>
      <protection/>
    </xf>
    <xf numFmtId="0" fontId="42" fillId="0" borderId="0" xfId="763" applyFont="1" applyFill="1" applyAlignment="1">
      <alignment horizontal="center" vertical="center"/>
      <protection/>
    </xf>
    <xf numFmtId="0" fontId="34" fillId="0" borderId="0" xfId="0" applyFont="1" applyFill="1" applyAlignment="1" applyProtection="1">
      <alignment vertical="center"/>
      <protection/>
    </xf>
    <xf numFmtId="0" fontId="42" fillId="0" borderId="0" xfId="0" applyFont="1" applyFill="1" applyAlignment="1" applyProtection="1">
      <alignment vertical="center"/>
      <protection locked="0"/>
    </xf>
    <xf numFmtId="0" fontId="42" fillId="0" borderId="0" xfId="686" applyFont="1" applyFill="1">
      <alignment/>
      <protection/>
    </xf>
    <xf numFmtId="0" fontId="42" fillId="0" borderId="0" xfId="833" applyFont="1" applyFill="1" applyAlignment="1">
      <alignment vertical="center"/>
      <protection/>
    </xf>
    <xf numFmtId="0" fontId="42" fillId="0" borderId="0" xfId="0" applyFont="1" applyFill="1" applyAlignment="1">
      <alignment/>
    </xf>
    <xf numFmtId="0" fontId="42" fillId="0" borderId="0" xfId="833" applyFont="1" applyFill="1" applyAlignment="1">
      <alignment vertical="center"/>
      <protection/>
    </xf>
    <xf numFmtId="0" fontId="34" fillId="0" borderId="0" xfId="0" applyFont="1" applyFill="1" applyAlignment="1">
      <alignment vertical="center"/>
    </xf>
    <xf numFmtId="0" fontId="42" fillId="0" borderId="0" xfId="0" applyFont="1" applyFill="1" applyAlignment="1" applyProtection="1">
      <alignment vertical="center"/>
      <protection locked="0"/>
    </xf>
    <xf numFmtId="0" fontId="34" fillId="0" borderId="0" xfId="0" applyFont="1" applyFill="1" applyAlignment="1">
      <alignment horizontal="center" vertical="center" wrapText="1"/>
    </xf>
    <xf numFmtId="0" fontId="42" fillId="0" borderId="0" xfId="0" applyFont="1" applyFill="1" applyAlignment="1">
      <alignment vertical="center" wrapText="1"/>
    </xf>
    <xf numFmtId="0" fontId="42" fillId="0" borderId="0" xfId="0" applyFont="1" applyFill="1" applyAlignment="1" applyProtection="1">
      <alignment vertical="center"/>
      <protection/>
    </xf>
    <xf numFmtId="0" fontId="5" fillId="0" borderId="21" xfId="0" applyFont="1" applyFill="1" applyBorder="1" applyAlignment="1">
      <alignment horizontal="center" vertical="center"/>
    </xf>
    <xf numFmtId="0" fontId="5" fillId="0" borderId="20" xfId="691" applyFont="1" applyFill="1" applyBorder="1" applyAlignment="1">
      <alignment horizontal="center" vertical="center"/>
      <protection/>
    </xf>
    <xf numFmtId="0" fontId="48" fillId="0" borderId="0" xfId="0" applyFont="1" applyAlignment="1">
      <alignment horizontal="justify" vertical="center"/>
    </xf>
    <xf numFmtId="0" fontId="48" fillId="0" borderId="0" xfId="0" applyFont="1" applyAlignment="1">
      <alignment horizontal="left" vertical="center" wrapText="1"/>
    </xf>
    <xf numFmtId="0" fontId="47" fillId="0" borderId="0" xfId="0" applyFont="1" applyAlignment="1">
      <alignment horizontal="justify" vertical="center" wrapText="1"/>
    </xf>
    <xf numFmtId="0" fontId="47" fillId="0" borderId="0" xfId="0" applyFont="1" applyAlignment="1">
      <alignment horizontal="center" vertical="center" wrapText="1"/>
    </xf>
    <xf numFmtId="0" fontId="48" fillId="0" borderId="0" xfId="0" applyFont="1" applyAlignment="1">
      <alignment horizontal="right" vertical="center" wrapText="1"/>
    </xf>
    <xf numFmtId="0" fontId="48"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left" vertical="center" wrapText="1"/>
    </xf>
    <xf numFmtId="0" fontId="5" fillId="0" borderId="20" xfId="691" applyFont="1" applyFill="1" applyBorder="1" applyAlignment="1">
      <alignment horizontal="left" vertical="center"/>
      <protection/>
    </xf>
    <xf numFmtId="0" fontId="5" fillId="0" borderId="29" xfId="691" applyFont="1" applyFill="1" applyBorder="1" applyAlignment="1">
      <alignment horizontal="left" vertical="center"/>
      <protection/>
    </xf>
    <xf numFmtId="0" fontId="5" fillId="0" borderId="21" xfId="691" applyFont="1" applyFill="1" applyBorder="1" applyAlignment="1">
      <alignment horizontal="left" vertical="center"/>
      <protection/>
    </xf>
    <xf numFmtId="49" fontId="34" fillId="0" borderId="0" xfId="691" applyNumberFormat="1" applyFont="1" applyFill="1" applyBorder="1" applyAlignment="1">
      <alignment horizontal="center" vertical="center"/>
      <protection/>
    </xf>
    <xf numFmtId="0" fontId="5" fillId="0" borderId="17" xfId="691" applyNumberFormat="1" applyFont="1" applyFill="1" applyBorder="1" applyAlignment="1" applyProtection="1">
      <alignment horizontal="center" vertical="center" wrapText="1"/>
      <protection/>
    </xf>
    <xf numFmtId="49" fontId="5" fillId="0" borderId="17" xfId="691" applyNumberFormat="1" applyFont="1" applyFill="1" applyBorder="1" applyAlignment="1" applyProtection="1">
      <alignment horizontal="left" vertical="center"/>
      <protection/>
    </xf>
    <xf numFmtId="0" fontId="5" fillId="0" borderId="17" xfId="691" applyFont="1" applyFill="1" applyBorder="1" applyAlignment="1">
      <alignment horizontal="left" vertical="center"/>
      <protection/>
    </xf>
    <xf numFmtId="0" fontId="5" fillId="0" borderId="17" xfId="691" applyFont="1" applyFill="1" applyBorder="1" applyAlignment="1">
      <alignment horizontal="center" vertical="center"/>
      <protection/>
    </xf>
    <xf numFmtId="0" fontId="10"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xf>
    <xf numFmtId="0" fontId="17" fillId="0" borderId="0" xfId="0" applyFont="1" applyFill="1" applyAlignment="1">
      <alignment horizontal="center" vertical="center"/>
    </xf>
    <xf numFmtId="0" fontId="5" fillId="0" borderId="0" xfId="0" applyFont="1" applyFill="1" applyBorder="1" applyAlignment="1">
      <alignment horizontal="center"/>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top" wrapText="1"/>
      <protection locked="0"/>
    </xf>
    <xf numFmtId="0" fontId="6"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center" wrapText="1"/>
      <protection/>
    </xf>
    <xf numFmtId="0" fontId="3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5" fillId="0" borderId="10" xfId="0" applyFont="1" applyFill="1" applyBorder="1" applyAlignment="1" applyProtection="1">
      <alignment horizontal="left" vertical="center" wrapText="1"/>
      <protection/>
    </xf>
    <xf numFmtId="0" fontId="5" fillId="0" borderId="1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locked="0"/>
    </xf>
    <xf numFmtId="0" fontId="11" fillId="0" borderId="17" xfId="827" applyFont="1" applyFill="1" applyBorder="1" applyAlignment="1" applyProtection="1">
      <alignment horizontal="center" vertical="center" wrapText="1"/>
      <protection locked="0"/>
    </xf>
    <xf numFmtId="0" fontId="11" fillId="0" borderId="17" xfId="827" applyFont="1" applyFill="1" applyBorder="1" applyAlignment="1" applyProtection="1">
      <alignment horizontal="left" vertical="center"/>
      <protection/>
    </xf>
    <xf numFmtId="0" fontId="11" fillId="0" borderId="17" xfId="827" applyFont="1" applyFill="1" applyBorder="1" applyAlignment="1" applyProtection="1">
      <alignment horizontal="center" vertical="center" wrapText="1"/>
      <protection/>
    </xf>
    <xf numFmtId="0" fontId="11" fillId="0" borderId="17" xfId="827" applyFont="1" applyFill="1" applyBorder="1" applyAlignment="1" applyProtection="1">
      <alignment horizontal="center" vertical="center"/>
      <protection locked="0"/>
    </xf>
    <xf numFmtId="0" fontId="44" fillId="0" borderId="0" xfId="827" applyFont="1" applyFill="1" applyAlignment="1" applyProtection="1">
      <alignment horizontal="center"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wrapText="1"/>
      <protection/>
    </xf>
    <xf numFmtId="0" fontId="7" fillId="0" borderId="17"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top" wrapText="1"/>
      <protection locked="0"/>
    </xf>
    <xf numFmtId="0" fontId="5" fillId="0" borderId="17" xfId="0" applyFont="1" applyFill="1" applyBorder="1" applyAlignment="1">
      <alignment horizontal="left" vertical="top" wrapText="1"/>
    </xf>
    <xf numFmtId="0" fontId="5" fillId="0" borderId="17" xfId="0" applyFont="1" applyFill="1" applyBorder="1" applyAlignment="1" applyProtection="1">
      <alignment horizontal="center" vertical="top" wrapText="1"/>
      <protection locked="0"/>
    </xf>
    <xf numFmtId="0" fontId="34"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right" vertical="center"/>
    </xf>
    <xf numFmtId="0" fontId="5"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pplyProtection="1">
      <alignment horizontal="justify" vertical="center" wrapText="1"/>
      <protection locked="0"/>
    </xf>
    <xf numFmtId="0" fontId="34" fillId="0"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5" fillId="0" borderId="17" xfId="0" applyFont="1" applyFill="1" applyBorder="1" applyAlignment="1">
      <alignment horizontal="center" vertical="top" wrapText="1"/>
    </xf>
    <xf numFmtId="0" fontId="5" fillId="0" borderId="17" xfId="0" applyFont="1" applyFill="1" applyBorder="1" applyAlignment="1">
      <alignment horizontal="justify" vertical="center" wrapText="1"/>
    </xf>
    <xf numFmtId="0" fontId="5" fillId="0" borderId="17"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7"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protection/>
    </xf>
    <xf numFmtId="0" fontId="5" fillId="0" borderId="17" xfId="0"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shrinkToFit="1"/>
      <protection/>
    </xf>
    <xf numFmtId="0" fontId="5" fillId="0" borderId="17" xfId="737"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protection locked="0"/>
    </xf>
    <xf numFmtId="0" fontId="5" fillId="0" borderId="1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7" xfId="0" applyFont="1" applyFill="1" applyBorder="1" applyAlignment="1" applyProtection="1">
      <alignment horizontal="justify" vertical="center"/>
      <protection locked="0"/>
    </xf>
    <xf numFmtId="0" fontId="39" fillId="0" borderId="17" xfId="0" applyFont="1" applyFill="1" applyBorder="1" applyAlignment="1" applyProtection="1">
      <alignment horizontal="center" vertical="center"/>
      <protection/>
    </xf>
    <xf numFmtId="0" fontId="39"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protection locked="0"/>
    </xf>
    <xf numFmtId="0" fontId="44" fillId="0" borderId="0" xfId="0" applyFont="1" applyFill="1" applyAlignment="1" applyProtection="1">
      <alignment horizontal="center" vertical="center"/>
      <protection/>
    </xf>
    <xf numFmtId="0" fontId="5" fillId="0" borderId="13"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22"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34" fillId="0" borderId="0" xfId="0" applyFont="1" applyFill="1" applyAlignment="1" applyProtection="1">
      <alignment horizontal="center" vertical="center"/>
      <protection locked="0"/>
    </xf>
    <xf numFmtId="0" fontId="11" fillId="0" borderId="17" xfId="0" applyFont="1" applyFill="1" applyBorder="1" applyAlignment="1" applyProtection="1">
      <alignment horizontal="left" vertical="top"/>
      <protection locked="0"/>
    </xf>
    <xf numFmtId="0" fontId="44" fillId="0" borderId="0" xfId="0" applyFont="1" applyFill="1" applyAlignment="1">
      <alignment horizontal="center" vertical="center"/>
    </xf>
    <xf numFmtId="0" fontId="5" fillId="0" borderId="17" xfId="0" applyFont="1" applyFill="1" applyBorder="1" applyAlignment="1">
      <alignment horizontal="left" vertical="center"/>
    </xf>
    <xf numFmtId="0" fontId="7"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17" xfId="0" applyFont="1" applyFill="1" applyBorder="1" applyAlignment="1">
      <alignment vertical="center"/>
    </xf>
    <xf numFmtId="0" fontId="11"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top"/>
      <protection locked="0"/>
    </xf>
    <xf numFmtId="0" fontId="6" fillId="0" borderId="17" xfId="0" applyFont="1" applyFill="1" applyBorder="1" applyAlignment="1" applyProtection="1">
      <alignment horizontal="left" vertical="top"/>
      <protection locked="0"/>
    </xf>
    <xf numFmtId="0" fontId="11" fillId="0" borderId="21"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protection hidden="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xf>
    <xf numFmtId="176" fontId="6" fillId="0" borderId="17" xfId="833" applyNumberFormat="1" applyFont="1" applyFill="1" applyBorder="1" applyAlignment="1" applyProtection="1">
      <alignment horizontal="right" vertical="center"/>
      <protection locked="0"/>
    </xf>
    <xf numFmtId="176" fontId="6" fillId="0" borderId="17" xfId="833" applyNumberFormat="1" applyFont="1" applyFill="1" applyBorder="1" applyAlignment="1">
      <alignment horizontal="right" vertical="center"/>
      <protection/>
    </xf>
    <xf numFmtId="49" fontId="34" fillId="0" borderId="0" xfId="0" applyNumberFormat="1" applyFont="1" applyFill="1" applyAlignment="1">
      <alignment horizontal="center" vertical="center"/>
    </xf>
    <xf numFmtId="0" fontId="5" fillId="0" borderId="17" xfId="833" applyFont="1" applyFill="1" applyBorder="1" applyAlignment="1">
      <alignment horizontal="center" vertical="center"/>
      <protection/>
    </xf>
    <xf numFmtId="176" fontId="6" fillId="0" borderId="17" xfId="691" applyNumberFormat="1" applyFont="1" applyFill="1" applyBorder="1" applyAlignment="1" applyProtection="1">
      <alignment horizontal="right" vertical="center"/>
      <protection locked="0"/>
    </xf>
    <xf numFmtId="176" fontId="6" fillId="0" borderId="17" xfId="691" applyNumberFormat="1" applyFont="1" applyFill="1" applyBorder="1" applyAlignment="1">
      <alignment horizontal="right" vertical="center"/>
      <protection/>
    </xf>
    <xf numFmtId="0" fontId="5" fillId="0" borderId="20" xfId="0" applyFont="1" applyFill="1" applyBorder="1" applyAlignment="1" applyProtection="1">
      <alignment horizontal="left" vertical="top" wrapText="1"/>
      <protection locked="0"/>
    </xf>
    <xf numFmtId="0" fontId="5" fillId="0" borderId="2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34" fillId="0" borderId="0" xfId="833" applyFont="1" applyFill="1" applyBorder="1" applyAlignment="1">
      <alignment horizontal="center" vertical="center"/>
      <protection/>
    </xf>
    <xf numFmtId="176" fontId="6" fillId="0" borderId="17" xfId="691" applyNumberFormat="1" applyFont="1" applyFill="1" applyBorder="1" applyAlignment="1" applyProtection="1">
      <alignment horizontal="center" vertical="center"/>
      <protection locked="0"/>
    </xf>
    <xf numFmtId="176" fontId="6" fillId="0" borderId="17" xfId="0" applyNumberFormat="1" applyFont="1" applyFill="1" applyBorder="1" applyAlignment="1">
      <alignment horizontal="center" vertical="center"/>
    </xf>
    <xf numFmtId="183" fontId="6" fillId="0" borderId="17" xfId="0" applyNumberFormat="1" applyFont="1" applyFill="1" applyBorder="1" applyAlignment="1">
      <alignment horizontal="right" vertical="center"/>
    </xf>
    <xf numFmtId="183" fontId="6" fillId="0" borderId="17" xfId="0" applyNumberFormat="1" applyFont="1" applyFill="1" applyBorder="1" applyAlignment="1" applyProtection="1">
      <alignment horizontal="right" vertical="center"/>
      <protection locked="0"/>
    </xf>
    <xf numFmtId="0" fontId="5" fillId="0" borderId="17" xfId="0" applyFont="1" applyFill="1" applyBorder="1" applyAlignment="1">
      <alignment horizontal="justify" vertical="center"/>
    </xf>
    <xf numFmtId="0" fontId="5" fillId="0" borderId="17" xfId="0" applyFont="1" applyFill="1" applyBorder="1" applyAlignment="1">
      <alignment vertical="center"/>
    </xf>
    <xf numFmtId="49" fontId="5" fillId="0" borderId="0" xfId="0" applyNumberFormat="1" applyFont="1" applyFill="1" applyAlignment="1">
      <alignment horizontal="right" vertical="center"/>
    </xf>
    <xf numFmtId="0" fontId="6" fillId="0" borderId="17"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hidden="1"/>
    </xf>
    <xf numFmtId="176" fontId="6" fillId="0" borderId="17" xfId="691" applyNumberFormat="1" applyFont="1" applyFill="1" applyBorder="1" applyAlignment="1" applyProtection="1">
      <alignment vertical="center"/>
      <protection locked="0"/>
    </xf>
    <xf numFmtId="176" fontId="6" fillId="0" borderId="17" xfId="0" applyNumberFormat="1" applyFont="1" applyFill="1" applyBorder="1" applyAlignment="1">
      <alignment vertical="center"/>
    </xf>
    <xf numFmtId="0" fontId="34" fillId="0" borderId="0" xfId="691" applyFont="1" applyFill="1" applyAlignment="1">
      <alignment horizontal="center" vertical="center"/>
      <protection/>
    </xf>
    <xf numFmtId="176" fontId="6" fillId="0" borderId="17" xfId="0" applyNumberFormat="1" applyFont="1" applyFill="1" applyBorder="1" applyAlignment="1">
      <alignment horizontal="right" vertical="center"/>
    </xf>
    <xf numFmtId="183" fontId="6" fillId="0" borderId="17" xfId="0" applyNumberFormat="1" applyFont="1" applyFill="1" applyBorder="1" applyAlignment="1">
      <alignment horizontal="right" vertical="center" wrapText="1"/>
    </xf>
    <xf numFmtId="0" fontId="5" fillId="0" borderId="0" xfId="0" applyFont="1" applyFill="1" applyAlignment="1">
      <alignment horizontal="center" vertical="center"/>
    </xf>
    <xf numFmtId="183" fontId="6" fillId="0" borderId="17" xfId="0" applyNumberFormat="1" applyFont="1" applyFill="1" applyBorder="1" applyAlignment="1" applyProtection="1">
      <alignment horizontal="right" vertical="center" wrapText="1"/>
      <protection locked="0"/>
    </xf>
    <xf numFmtId="0" fontId="6" fillId="0" borderId="20"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176" fontId="6" fillId="0" borderId="17" xfId="0" applyNumberFormat="1" applyFont="1" applyFill="1" applyBorder="1" applyAlignment="1" applyProtection="1">
      <alignment horizontal="right" vertical="center"/>
      <protection locked="0"/>
    </xf>
    <xf numFmtId="0" fontId="5" fillId="0" borderId="0" xfId="833" applyFont="1" applyFill="1" applyAlignment="1">
      <alignment horizontal="right" vertical="center"/>
      <protection/>
    </xf>
    <xf numFmtId="176" fontId="6" fillId="0" borderId="17" xfId="833" applyNumberFormat="1" applyFont="1" applyFill="1" applyBorder="1" applyAlignment="1">
      <alignment vertical="center"/>
      <protection/>
    </xf>
    <xf numFmtId="176" fontId="6" fillId="0" borderId="17" xfId="833" applyNumberFormat="1" applyFont="1" applyFill="1" applyBorder="1" applyAlignment="1" applyProtection="1">
      <alignment vertical="center"/>
      <protection locked="0"/>
    </xf>
    <xf numFmtId="0" fontId="6" fillId="0" borderId="17"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left" vertical="top"/>
      <protection locked="0"/>
    </xf>
    <xf numFmtId="176" fontId="6" fillId="0" borderId="17" xfId="0" applyNumberFormat="1" applyFont="1" applyFill="1" applyBorder="1" applyAlignment="1" applyProtection="1">
      <alignment horizontal="right" vertical="center"/>
      <protection/>
    </xf>
    <xf numFmtId="0"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34" fillId="0" borderId="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49" fontId="5" fillId="0" borderId="0" xfId="0" applyNumberFormat="1" applyFont="1" applyFill="1" applyAlignment="1" applyProtection="1">
      <alignment horizontal="right" vertical="center"/>
      <protection/>
    </xf>
    <xf numFmtId="0" fontId="5" fillId="0" borderId="17" xfId="0" applyNumberFormat="1"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wrapText="1"/>
      <protection/>
    </xf>
    <xf numFmtId="0" fontId="34" fillId="0"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5" fillId="0" borderId="0" xfId="0" applyFont="1" applyFill="1" applyAlignment="1" applyProtection="1">
      <alignment horizontal="right" vertical="center" wrapText="1"/>
      <protection/>
    </xf>
    <xf numFmtId="0" fontId="7" fillId="0" borderId="17" xfId="763" applyFont="1" applyFill="1" applyBorder="1" applyAlignment="1" applyProtection="1">
      <alignment horizontal="center" vertical="center" wrapText="1"/>
      <protection locked="0"/>
    </xf>
    <xf numFmtId="0" fontId="5" fillId="0" borderId="17" xfId="763" applyFont="1" applyFill="1" applyBorder="1" applyAlignment="1" applyProtection="1">
      <alignment horizontal="center" vertical="center" wrapText="1"/>
      <protection/>
    </xf>
    <xf numFmtId="0" fontId="5" fillId="0" borderId="17" xfId="763" applyFont="1" applyFill="1" applyBorder="1" applyAlignment="1" applyProtection="1">
      <alignment horizontal="left" vertical="center" wrapText="1"/>
      <protection/>
    </xf>
    <xf numFmtId="0" fontId="34" fillId="0" borderId="0" xfId="763" applyFont="1" applyFill="1" applyBorder="1" applyAlignment="1" applyProtection="1">
      <alignment horizontal="center" vertical="center"/>
      <protection/>
    </xf>
    <xf numFmtId="0" fontId="7" fillId="0" borderId="0" xfId="763"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176" fontId="5" fillId="0" borderId="17" xfId="763" applyNumberFormat="1" applyFont="1" applyFill="1" applyBorder="1" applyAlignment="1" applyProtection="1">
      <alignment horizontal="center" vertical="center" wrapText="1"/>
      <protection/>
    </xf>
    <xf numFmtId="0" fontId="5" fillId="0" borderId="17" xfId="686" applyNumberFormat="1" applyFont="1" applyFill="1" applyBorder="1" applyAlignment="1" applyProtection="1">
      <alignment horizontal="left" vertical="top" wrapText="1"/>
      <protection/>
    </xf>
    <xf numFmtId="49" fontId="5" fillId="0" borderId="17" xfId="686" applyNumberFormat="1" applyFont="1" applyFill="1" applyBorder="1" applyAlignment="1" applyProtection="1">
      <alignment horizontal="center" vertical="center"/>
      <protection/>
    </xf>
    <xf numFmtId="0" fontId="5" fillId="0" borderId="17" xfId="686" applyNumberFormat="1" applyFont="1" applyFill="1" applyBorder="1" applyAlignment="1" applyProtection="1">
      <alignment/>
      <protection/>
    </xf>
    <xf numFmtId="49" fontId="5" fillId="0" borderId="17" xfId="686" applyNumberFormat="1" applyFont="1" applyFill="1" applyBorder="1" applyAlignment="1" applyProtection="1">
      <alignment horizontal="center" vertical="center" wrapText="1"/>
      <protection/>
    </xf>
    <xf numFmtId="0" fontId="5" fillId="0" borderId="17" xfId="686" applyNumberFormat="1" applyFont="1" applyFill="1" applyBorder="1" applyAlignment="1" applyProtection="1">
      <alignment horizontal="center" vertical="center" wrapText="1"/>
      <protection/>
    </xf>
    <xf numFmtId="49" fontId="5" fillId="0" borderId="17" xfId="686" applyNumberFormat="1" applyFont="1" applyFill="1" applyBorder="1" applyAlignment="1" applyProtection="1">
      <alignment horizontal="left" vertical="center"/>
      <protection/>
    </xf>
    <xf numFmtId="0" fontId="5" fillId="0" borderId="17" xfId="686" applyNumberFormat="1" applyFont="1" applyFill="1" applyBorder="1" applyAlignment="1" applyProtection="1">
      <alignment horizontal="left"/>
      <protection/>
    </xf>
    <xf numFmtId="49" fontId="43" fillId="0" borderId="0" xfId="686" applyNumberFormat="1" applyFont="1" applyFill="1" applyBorder="1" applyAlignment="1" applyProtection="1">
      <alignment horizontal="center" vertical="center"/>
      <protection/>
    </xf>
    <xf numFmtId="0" fontId="42" fillId="0" borderId="0" xfId="686" applyNumberFormat="1" applyFont="1" applyFill="1" applyBorder="1" applyAlignment="1" applyProtection="1">
      <alignment/>
      <protection/>
    </xf>
    <xf numFmtId="0" fontId="5" fillId="0" borderId="0" xfId="686" applyNumberFormat="1" applyFont="1" applyFill="1" applyBorder="1" applyAlignment="1" applyProtection="1">
      <alignment/>
      <protection/>
    </xf>
    <xf numFmtId="49" fontId="5" fillId="0" borderId="0" xfId="686" applyNumberFormat="1" applyFont="1" applyFill="1" applyBorder="1" applyAlignment="1" applyProtection="1">
      <alignment horizontal="right" vertical="center"/>
      <protection/>
    </xf>
    <xf numFmtId="0" fontId="5" fillId="0" borderId="0" xfId="686" applyNumberFormat="1" applyFont="1" applyFill="1" applyBorder="1" applyAlignment="1" applyProtection="1">
      <alignment horizontal="right"/>
      <protection/>
    </xf>
    <xf numFmtId="0" fontId="43" fillId="0" borderId="0" xfId="686" applyNumberFormat="1" applyFont="1" applyFill="1" applyBorder="1" applyAlignment="1" applyProtection="1">
      <alignment horizontal="center" vertical="center"/>
      <protection/>
    </xf>
    <xf numFmtId="0" fontId="5" fillId="0" borderId="0" xfId="686" applyNumberFormat="1" applyFont="1" applyFill="1" applyBorder="1" applyAlignment="1" applyProtection="1">
      <alignment horizontal="right" vertical="center"/>
      <protection/>
    </xf>
    <xf numFmtId="0" fontId="5" fillId="0" borderId="17" xfId="686" applyNumberFormat="1" applyFont="1" applyFill="1" applyBorder="1" applyAlignment="1" applyProtection="1">
      <alignment horizontal="center" vertical="center"/>
      <protection/>
    </xf>
    <xf numFmtId="0" fontId="5" fillId="0" borderId="17" xfId="686" applyNumberFormat="1" applyFont="1" applyFill="1" applyBorder="1" applyAlignment="1" applyProtection="1">
      <alignment horizontal="left" vertical="center"/>
      <protection/>
    </xf>
    <xf numFmtId="0" fontId="5" fillId="0" borderId="0" xfId="686" applyNumberFormat="1" applyFont="1" applyFill="1" applyBorder="1" applyAlignment="1" applyProtection="1">
      <alignment horizontal="left" vertical="center"/>
      <protection/>
    </xf>
    <xf numFmtId="0" fontId="5" fillId="0" borderId="17" xfId="686" applyNumberFormat="1" applyFont="1" applyFill="1" applyBorder="1" applyAlignment="1" applyProtection="1">
      <alignment horizontal="left" vertical="center" wrapText="1"/>
      <protection/>
    </xf>
    <xf numFmtId="0" fontId="43" fillId="0" borderId="0" xfId="686" applyNumberFormat="1" applyFont="1" applyFill="1" applyBorder="1" applyAlignment="1" applyProtection="1">
      <alignment horizontal="center"/>
      <protection/>
    </xf>
    <xf numFmtId="0" fontId="40" fillId="0" borderId="0" xfId="686" applyNumberFormat="1" applyFont="1" applyFill="1" applyBorder="1" applyAlignment="1" applyProtection="1">
      <alignment horizontal="center"/>
      <protection/>
    </xf>
    <xf numFmtId="185" fontId="5" fillId="0" borderId="17" xfId="686" applyNumberFormat="1" applyFont="1" applyFill="1" applyBorder="1" applyAlignment="1" applyProtection="1">
      <alignment horizontal="left" vertical="top" wrapText="1"/>
      <protection/>
    </xf>
    <xf numFmtId="185" fontId="5" fillId="0" borderId="17" xfId="686" applyNumberFormat="1" applyFont="1" applyFill="1" applyBorder="1" applyAlignment="1" applyProtection="1">
      <alignment horizontal="left" vertical="center"/>
      <protection/>
    </xf>
    <xf numFmtId="0" fontId="5" fillId="0" borderId="17" xfId="691" applyNumberFormat="1" applyFont="1" applyFill="1" applyBorder="1" applyAlignment="1" applyProtection="1">
      <alignment horizontal="center" vertical="center"/>
      <protection/>
    </xf>
    <xf numFmtId="0" fontId="5" fillId="0" borderId="17" xfId="763" applyFont="1" applyFill="1" applyBorder="1" applyAlignment="1" applyProtection="1">
      <alignment horizontal="left" vertical="top"/>
      <protection locked="0"/>
    </xf>
    <xf numFmtId="0" fontId="5" fillId="0" borderId="17" xfId="691" applyNumberFormat="1" applyFont="1" applyFill="1" applyBorder="1" applyAlignment="1" applyProtection="1">
      <alignment horizontal="center" vertical="center"/>
      <protection locked="0"/>
    </xf>
    <xf numFmtId="0" fontId="5" fillId="0" borderId="17" xfId="691"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right" vertical="center" wrapText="1"/>
      <protection/>
    </xf>
    <xf numFmtId="0" fontId="5" fillId="0" borderId="17" xfId="0" applyFont="1" applyFill="1" applyBorder="1" applyAlignment="1" applyProtection="1">
      <alignment vertical="center" wrapText="1"/>
      <protection/>
    </xf>
    <xf numFmtId="0" fontId="5" fillId="0" borderId="17" xfId="763"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locked="0"/>
    </xf>
    <xf numFmtId="0" fontId="42"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10" xfId="0" applyNumberFormat="1" applyFont="1" applyFill="1" applyBorder="1" applyAlignment="1" applyProtection="1">
      <alignment horizontal="left" vertical="center"/>
      <protection/>
    </xf>
    <xf numFmtId="0" fontId="5" fillId="0" borderId="0" xfId="0" applyFont="1" applyFill="1" applyAlignment="1" applyProtection="1">
      <alignment horizontal="right"/>
      <protection/>
    </xf>
    <xf numFmtId="0" fontId="5" fillId="0" borderId="17" xfId="0" applyFont="1" applyFill="1" applyBorder="1" applyAlignment="1" applyProtection="1">
      <alignment vertical="top"/>
      <protection locked="0"/>
    </xf>
    <xf numFmtId="185" fontId="5" fillId="0" borderId="17" xfId="0" applyNumberFormat="1" applyFont="1" applyFill="1" applyBorder="1" applyAlignment="1" applyProtection="1">
      <alignment horizontal="right" vertical="center" wrapText="1"/>
      <protection/>
    </xf>
    <xf numFmtId="49" fontId="5" fillId="0" borderId="1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left" vertical="center" wrapText="1"/>
      <protection/>
    </xf>
    <xf numFmtId="49" fontId="7" fillId="0" borderId="17"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protection/>
    </xf>
    <xf numFmtId="0" fontId="5" fillId="0" borderId="17" xfId="0" applyNumberFormat="1" applyFont="1" applyFill="1" applyBorder="1" applyAlignment="1" applyProtection="1">
      <alignment/>
      <protection/>
    </xf>
    <xf numFmtId="49" fontId="5" fillId="0" borderId="17" xfId="0" applyNumberFormat="1" applyFont="1" applyFill="1" applyBorder="1" applyAlignment="1" applyProtection="1">
      <alignment horizontal="center" vertical="center"/>
      <protection/>
    </xf>
    <xf numFmtId="185" fontId="5" fillId="0" borderId="17" xfId="0" applyNumberFormat="1" applyFont="1" applyFill="1" applyBorder="1" applyAlignment="1" applyProtection="1">
      <alignment horizontal="right" vertical="center"/>
      <protection/>
    </xf>
    <xf numFmtId="49" fontId="5" fillId="0" borderId="20" xfId="0" applyNumberFormat="1" applyFont="1" applyFill="1" applyBorder="1" applyAlignment="1" applyProtection="1">
      <alignment horizontal="center" vertical="center" wrapText="1"/>
      <protection/>
    </xf>
    <xf numFmtId="49" fontId="5"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49" fontId="7" fillId="0" borderId="17" xfId="0" applyNumberFormat="1" applyFont="1" applyFill="1" applyBorder="1" applyAlignment="1" applyProtection="1">
      <alignment horizontal="left" vertical="center" wrapText="1"/>
      <protection/>
    </xf>
    <xf numFmtId="185" fontId="5" fillId="0" borderId="17" xfId="0" applyNumberFormat="1" applyFont="1" applyFill="1" applyBorder="1" applyAlignment="1" applyProtection="1">
      <alignment horizontal="center" vertical="center" wrapText="1"/>
      <protection/>
    </xf>
    <xf numFmtId="185" fontId="7" fillId="0" borderId="17" xfId="0" applyNumberFormat="1" applyFont="1" applyFill="1" applyBorder="1" applyAlignment="1" applyProtection="1">
      <alignment horizontal="left" vertical="center"/>
      <protection/>
    </xf>
    <xf numFmtId="181" fontId="6" fillId="0" borderId="17" xfId="0" applyNumberFormat="1" applyFont="1" applyFill="1" applyBorder="1" applyAlignment="1">
      <alignment horizontal="right"/>
    </xf>
    <xf numFmtId="176" fontId="6" fillId="0" borderId="17" xfId="0" applyNumberFormat="1" applyFont="1" applyFill="1" applyBorder="1" applyAlignment="1">
      <alignment horizontal="right" wrapText="1"/>
    </xf>
    <xf numFmtId="181" fontId="5" fillId="0" borderId="17" xfId="0" applyNumberFormat="1" applyFont="1" applyFill="1" applyBorder="1" applyAlignment="1">
      <alignment horizontal="left" vertical="center"/>
    </xf>
    <xf numFmtId="178" fontId="5" fillId="0" borderId="17" xfId="918" applyNumberFormat="1" applyFont="1" applyFill="1" applyBorder="1" applyAlignment="1">
      <alignment horizontal="center"/>
    </xf>
    <xf numFmtId="178" fontId="5" fillId="0" borderId="20" xfId="918" applyNumberFormat="1" applyFont="1" applyFill="1" applyBorder="1" applyAlignment="1">
      <alignment horizontal="center"/>
    </xf>
    <xf numFmtId="178" fontId="5" fillId="0" borderId="29" xfId="918" applyNumberFormat="1" applyFont="1" applyFill="1" applyBorder="1" applyAlignment="1">
      <alignment horizontal="center"/>
    </xf>
    <xf numFmtId="178" fontId="5" fillId="0" borderId="21" xfId="918" applyNumberFormat="1" applyFont="1" applyFill="1" applyBorder="1" applyAlignment="1">
      <alignment horizontal="center"/>
    </xf>
    <xf numFmtId="0" fontId="5" fillId="0" borderId="30"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protection/>
    </xf>
    <xf numFmtId="0" fontId="5" fillId="0" borderId="32" xfId="0"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left" vertical="center" wrapText="1"/>
      <protection/>
    </xf>
    <xf numFmtId="49" fontId="7" fillId="0" borderId="29" xfId="0" applyNumberFormat="1" applyFont="1" applyFill="1" applyBorder="1" applyAlignment="1" applyProtection="1">
      <alignment horizontal="left" vertical="center" wrapText="1"/>
      <protection/>
    </xf>
    <xf numFmtId="49" fontId="7" fillId="0" borderId="21" xfId="0" applyNumberFormat="1"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protection/>
    </xf>
    <xf numFmtId="181" fontId="5" fillId="0" borderId="17" xfId="0" applyNumberFormat="1" applyFont="1" applyFill="1" applyBorder="1" applyAlignment="1" applyProtection="1">
      <alignment horizontal="center"/>
      <protection locked="0"/>
    </xf>
    <xf numFmtId="181" fontId="1" fillId="0" borderId="17" xfId="0" applyNumberFormat="1" applyFont="1" applyFill="1" applyBorder="1" applyAlignment="1" applyProtection="1">
      <alignment horizontal="center"/>
      <protection locked="0"/>
    </xf>
    <xf numFmtId="176" fontId="6" fillId="0" borderId="17" xfId="0" applyNumberFormat="1" applyFont="1" applyFill="1" applyBorder="1" applyAlignment="1" applyProtection="1">
      <alignment horizontal="right"/>
      <protection locked="0"/>
    </xf>
    <xf numFmtId="0" fontId="7" fillId="0" borderId="0" xfId="0" applyFont="1" applyFill="1" applyAlignment="1" applyProtection="1">
      <alignment horizontal="center" vertical="center"/>
      <protection/>
    </xf>
    <xf numFmtId="0" fontId="5" fillId="0" borderId="17" xfId="918" applyNumberFormat="1" applyFont="1" applyFill="1" applyBorder="1" applyAlignment="1" applyProtection="1">
      <alignment horizontal="center" vertical="center"/>
      <protection/>
    </xf>
    <xf numFmtId="185" fontId="5" fillId="0" borderId="17" xfId="918" applyNumberFormat="1" applyFont="1" applyFill="1" applyBorder="1" applyAlignment="1" applyProtection="1">
      <alignment horizontal="center" vertical="center"/>
      <protection/>
    </xf>
    <xf numFmtId="0" fontId="5" fillId="0" borderId="20" xfId="0" applyFont="1" applyFill="1" applyBorder="1" applyAlignment="1">
      <alignment horizontal="center"/>
    </xf>
    <xf numFmtId="0" fontId="5" fillId="0" borderId="29" xfId="0" applyFont="1" applyFill="1" applyBorder="1" applyAlignment="1">
      <alignment horizontal="center"/>
    </xf>
    <xf numFmtId="0" fontId="5" fillId="0" borderId="21" xfId="0" applyFont="1" applyFill="1" applyBorder="1" applyAlignment="1">
      <alignment horizontal="center"/>
    </xf>
    <xf numFmtId="49" fontId="5" fillId="0" borderId="20" xfId="0" applyNumberFormat="1" applyFont="1" applyFill="1" applyBorder="1" applyAlignment="1" applyProtection="1">
      <alignment horizontal="center" vertical="center"/>
      <protection/>
    </xf>
    <xf numFmtId="49" fontId="5" fillId="0" borderId="29" xfId="0" applyNumberFormat="1" applyFont="1" applyFill="1" applyBorder="1" applyAlignment="1" applyProtection="1">
      <alignment horizontal="center" vertical="center"/>
      <protection/>
    </xf>
    <xf numFmtId="49" fontId="5" fillId="0" borderId="21" xfId="0" applyNumberFormat="1" applyFont="1" applyFill="1" applyBorder="1" applyAlignment="1" applyProtection="1">
      <alignment horizontal="center" vertical="center"/>
      <protection/>
    </xf>
    <xf numFmtId="185" fontId="5" fillId="0" borderId="17"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left" vertical="center" wrapText="1"/>
      <protection/>
    </xf>
    <xf numFmtId="49" fontId="5" fillId="0" borderId="29"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left" vertical="center" wrapText="1"/>
      <protection/>
    </xf>
    <xf numFmtId="176" fontId="6" fillId="0" borderId="17" xfId="0" applyNumberFormat="1" applyFont="1" applyFill="1" applyBorder="1" applyAlignment="1" applyProtection="1">
      <alignment horizontal="right" vertical="center" wrapText="1"/>
      <protection locked="0"/>
    </xf>
    <xf numFmtId="181" fontId="6" fillId="0" borderId="17" xfId="0" applyNumberFormat="1" applyFont="1" applyFill="1" applyBorder="1" applyAlignment="1" applyProtection="1">
      <alignment horizontal="center"/>
      <protection locked="0"/>
    </xf>
    <xf numFmtId="176" fontId="6" fillId="0" borderId="17" xfId="0" applyNumberFormat="1" applyFont="1" applyFill="1" applyBorder="1" applyAlignment="1" applyProtection="1">
      <alignment horizontal="right"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176" fontId="5" fillId="0" borderId="30" xfId="918" applyNumberFormat="1" applyFont="1" applyFill="1" applyBorder="1" applyAlignment="1">
      <alignment horizontal="center"/>
    </xf>
    <xf numFmtId="176" fontId="5" fillId="0" borderId="31" xfId="918" applyNumberFormat="1" applyFont="1" applyFill="1" applyBorder="1" applyAlignment="1">
      <alignment horizontal="center"/>
    </xf>
    <xf numFmtId="176" fontId="5" fillId="0" borderId="32" xfId="918" applyNumberFormat="1" applyFont="1" applyFill="1" applyBorder="1" applyAlignment="1">
      <alignment horizontal="center"/>
    </xf>
    <xf numFmtId="0" fontId="5" fillId="0" borderId="29" xfId="0" applyNumberFormat="1" applyFont="1" applyFill="1" applyBorder="1" applyAlignment="1" applyProtection="1">
      <alignment horizontal="center" vertical="center"/>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177" fontId="5" fillId="0" borderId="17" xfId="0" applyNumberFormat="1" applyFont="1" applyFill="1" applyBorder="1" applyAlignment="1" applyProtection="1">
      <alignment horizontal="center" vertical="center" wrapText="1"/>
      <protection/>
    </xf>
    <xf numFmtId="177" fontId="5" fillId="0" borderId="20" xfId="0" applyNumberFormat="1" applyFont="1" applyFill="1" applyBorder="1" applyAlignment="1" applyProtection="1">
      <alignment horizontal="center" vertical="center"/>
      <protection/>
    </xf>
    <xf numFmtId="177" fontId="5" fillId="0" borderId="21" xfId="0" applyNumberFormat="1" applyFont="1" applyFill="1" applyBorder="1" applyAlignment="1" applyProtection="1">
      <alignment horizontal="center" vertical="center"/>
      <protection/>
    </xf>
    <xf numFmtId="177" fontId="5" fillId="0" borderId="20" xfId="918" applyNumberFormat="1" applyFont="1" applyFill="1" applyBorder="1" applyAlignment="1" applyProtection="1">
      <alignment horizontal="center" vertical="center"/>
      <protection/>
    </xf>
    <xf numFmtId="177" fontId="5" fillId="0" borderId="21" xfId="918"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protection/>
    </xf>
    <xf numFmtId="0" fontId="5" fillId="0" borderId="17" xfId="0"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5" fillId="0" borderId="20"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0" fontId="5" fillId="0" borderId="21" xfId="0" applyFont="1" applyFill="1" applyBorder="1" applyAlignment="1" applyProtection="1">
      <alignment horizontal="left" vertical="top"/>
      <protection locked="0"/>
    </xf>
    <xf numFmtId="0" fontId="5" fillId="0" borderId="17" xfId="0" applyFont="1" applyFill="1" applyBorder="1" applyAlignment="1" applyProtection="1">
      <alignment horizontal="right" vertical="center"/>
      <protection locked="0"/>
    </xf>
    <xf numFmtId="0" fontId="6" fillId="0" borderId="17" xfId="0" applyFont="1" applyFill="1" applyBorder="1" applyAlignment="1" applyProtection="1">
      <alignment horizontal="right" vertical="center"/>
      <protection locked="0"/>
    </xf>
    <xf numFmtId="176" fontId="6" fillId="0" borderId="17" xfId="0" applyNumberFormat="1" applyFont="1" applyFill="1" applyBorder="1" applyAlignment="1" applyProtection="1">
      <alignment vertical="center" wrapText="1"/>
      <protection/>
    </xf>
    <xf numFmtId="181" fontId="6" fillId="0" borderId="17" xfId="0" applyNumberFormat="1" applyFont="1" applyFill="1" applyBorder="1" applyAlignment="1" applyProtection="1">
      <alignment horizontal="right" vertical="center"/>
      <protection/>
    </xf>
    <xf numFmtId="0" fontId="5" fillId="0" borderId="10" xfId="0" applyFont="1" applyFill="1" applyBorder="1" applyAlignment="1" applyProtection="1">
      <alignment horizontal="right" vertical="center"/>
      <protection/>
    </xf>
    <xf numFmtId="0" fontId="5" fillId="0" borderId="17" xfId="0" applyFont="1" applyFill="1" applyBorder="1" applyAlignment="1" applyProtection="1">
      <alignment vertical="center"/>
      <protection/>
    </xf>
    <xf numFmtId="0" fontId="5" fillId="0" borderId="17" xfId="0" applyNumberFormat="1" applyFont="1" applyFill="1" applyBorder="1" applyAlignment="1" applyProtection="1">
      <alignment horizontal="right"/>
      <protection/>
    </xf>
    <xf numFmtId="177" fontId="7" fillId="0" borderId="17" xfId="0" applyNumberFormat="1" applyFont="1" applyFill="1" applyBorder="1" applyAlignment="1" applyProtection="1">
      <alignment horizontal="left" vertical="center"/>
      <protection/>
    </xf>
    <xf numFmtId="0" fontId="35" fillId="0" borderId="17" xfId="0" applyNumberFormat="1" applyFont="1" applyFill="1" applyBorder="1" applyAlignment="1" applyProtection="1">
      <alignment horizontal="center" vertical="center"/>
      <protection/>
    </xf>
    <xf numFmtId="0" fontId="5" fillId="0" borderId="17" xfId="0" applyFont="1" applyFill="1" applyBorder="1" applyAlignment="1" applyProtection="1">
      <alignment horizontal="justify" vertical="center"/>
      <protection/>
    </xf>
    <xf numFmtId="0" fontId="5" fillId="0" borderId="10" xfId="0" applyFont="1" applyFill="1" applyBorder="1" applyAlignment="1" applyProtection="1">
      <alignment horizontal="right" vertical="center"/>
      <protection locked="0"/>
    </xf>
    <xf numFmtId="176" fontId="5" fillId="0" borderId="17" xfId="0" applyNumberFormat="1" applyFont="1" applyFill="1" applyBorder="1" applyAlignment="1" applyProtection="1">
      <alignment horizontal="left" vertical="center" wrapText="1"/>
      <protection locked="0"/>
    </xf>
    <xf numFmtId="0" fontId="6" fillId="0" borderId="17"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20" xfId="0" applyFont="1" applyFill="1" applyBorder="1" applyAlignment="1" applyProtection="1">
      <alignment horizontal="center" vertical="center" wrapText="1"/>
      <protection/>
    </xf>
    <xf numFmtId="0" fontId="5" fillId="0" borderId="11" xfId="0" applyFont="1" applyFill="1" applyBorder="1" applyAlignment="1" applyProtection="1">
      <alignment vertical="center"/>
      <protection/>
    </xf>
    <xf numFmtId="0" fontId="5" fillId="0" borderId="35"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36" xfId="0" applyFont="1" applyFill="1" applyBorder="1" applyAlignment="1" applyProtection="1">
      <alignment vertical="center"/>
      <protection/>
    </xf>
    <xf numFmtId="176" fontId="5" fillId="0" borderId="17" xfId="0" applyNumberFormat="1" applyFont="1" applyFill="1" applyBorder="1" applyAlignment="1" applyProtection="1">
      <alignment horizontal="left" vertical="center"/>
      <protection locked="0"/>
    </xf>
    <xf numFmtId="0" fontId="34" fillId="0" borderId="0" xfId="790" applyFont="1" applyFill="1" applyBorder="1" applyAlignment="1" applyProtection="1">
      <alignment horizontal="center" vertical="center"/>
      <protection/>
    </xf>
    <xf numFmtId="0" fontId="7" fillId="0" borderId="0" xfId="790" applyFont="1" applyFill="1" applyBorder="1" applyAlignment="1" applyProtection="1">
      <alignment horizontal="center" vertical="center"/>
      <protection/>
    </xf>
    <xf numFmtId="0" fontId="5" fillId="0" borderId="17" xfId="790" applyFont="1" applyFill="1" applyBorder="1" applyAlignment="1" applyProtection="1">
      <alignment vertical="center" wrapText="1"/>
      <protection locked="0"/>
    </xf>
    <xf numFmtId="0" fontId="34" fillId="0" borderId="0" xfId="789" applyFont="1" applyFill="1" applyBorder="1" applyAlignment="1" applyProtection="1">
      <alignment horizontal="center" vertical="center"/>
      <protection/>
    </xf>
    <xf numFmtId="0" fontId="7" fillId="0" borderId="0" xfId="789" applyFont="1" applyFill="1" applyBorder="1" applyAlignment="1" applyProtection="1">
      <alignment horizontal="center" vertical="center"/>
      <protection/>
    </xf>
    <xf numFmtId="0" fontId="5" fillId="0" borderId="17" xfId="789" applyFont="1" applyFill="1" applyBorder="1" applyAlignment="1" applyProtection="1">
      <alignment horizontal="left" vertical="center" wrapText="1"/>
      <protection locked="0"/>
    </xf>
    <xf numFmtId="0" fontId="5" fillId="0" borderId="17" xfId="789" applyFont="1" applyFill="1" applyBorder="1" applyAlignment="1" applyProtection="1">
      <alignment horizontal="left" vertical="center"/>
      <protection locked="0"/>
    </xf>
    <xf numFmtId="0" fontId="5" fillId="0" borderId="17" xfId="789"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Alignment="1">
      <alignment vertical="center"/>
    </xf>
    <xf numFmtId="176" fontId="6" fillId="0" borderId="17" xfId="763" applyNumberFormat="1" applyFont="1" applyFill="1" applyBorder="1" applyAlignment="1">
      <alignment horizontal="right" vertical="center"/>
      <protection/>
    </xf>
    <xf numFmtId="0" fontId="34" fillId="0" borderId="0" xfId="763" applyFont="1" applyFill="1" applyAlignment="1">
      <alignment horizontal="center" vertical="center"/>
      <protection/>
    </xf>
    <xf numFmtId="0" fontId="5" fillId="0" borderId="10" xfId="0" applyFont="1" applyFill="1" applyBorder="1" applyAlignment="1">
      <alignment horizontal="right" vertical="center"/>
    </xf>
    <xf numFmtId="0" fontId="5" fillId="0" borderId="17" xfId="763" applyFont="1" applyFill="1" applyBorder="1" applyAlignment="1">
      <alignment horizontal="center" vertical="center"/>
      <protection/>
    </xf>
    <xf numFmtId="0" fontId="5" fillId="0" borderId="17" xfId="763" applyFont="1" applyFill="1" applyBorder="1" applyAlignment="1">
      <alignment horizontal="center" vertical="center" wrapText="1"/>
      <protection/>
    </xf>
    <xf numFmtId="176" fontId="6" fillId="0" borderId="17" xfId="763" applyNumberFormat="1" applyFont="1" applyFill="1" applyBorder="1" applyAlignment="1">
      <alignment horizontal="right"/>
      <protection/>
    </xf>
    <xf numFmtId="179" fontId="5" fillId="0" borderId="17" xfId="763" applyNumberFormat="1" applyFont="1" applyFill="1" applyBorder="1" applyAlignment="1">
      <alignment horizontal="center" vertical="center" wrapText="1"/>
      <protection/>
    </xf>
    <xf numFmtId="0" fontId="5" fillId="0" borderId="17" xfId="690" applyFont="1" applyFill="1" applyBorder="1" applyAlignment="1">
      <alignment horizontal="center" vertical="center"/>
      <protection/>
    </xf>
    <xf numFmtId="0" fontId="5" fillId="0" borderId="17" xfId="690" applyFont="1" applyFill="1" applyBorder="1" applyAlignment="1">
      <alignment horizontal="center" vertical="center" wrapText="1"/>
      <protection/>
    </xf>
    <xf numFmtId="0" fontId="34" fillId="0" borderId="0" xfId="690" applyFont="1" applyFill="1" applyBorder="1" applyAlignment="1">
      <alignment horizontal="center" vertical="center"/>
      <protection/>
    </xf>
    <xf numFmtId="0" fontId="7" fillId="0" borderId="0" xfId="690" applyFont="1" applyFill="1" applyBorder="1" applyAlignment="1">
      <alignment horizontal="center" vertical="center"/>
      <protection/>
    </xf>
    <xf numFmtId="176" fontId="6" fillId="0" borderId="17" xfId="763" applyNumberFormat="1" applyFont="1" applyFill="1" applyBorder="1" applyAlignment="1" applyProtection="1">
      <alignment horizontal="right" vertical="center"/>
      <protection locked="0"/>
    </xf>
    <xf numFmtId="176" fontId="6" fillId="0" borderId="17" xfId="763" applyNumberFormat="1" applyFont="1" applyFill="1" applyBorder="1" applyAlignment="1">
      <alignment vertical="center"/>
      <protection/>
    </xf>
    <xf numFmtId="0" fontId="35" fillId="0" borderId="17" xfId="0" applyFont="1" applyFill="1" applyBorder="1" applyAlignment="1">
      <alignment horizontal="center" vertical="center"/>
    </xf>
    <xf numFmtId="0" fontId="34" fillId="0" borderId="0" xfId="763" applyFont="1" applyFill="1" applyBorder="1" applyAlignment="1">
      <alignment horizontal="center" vertical="center"/>
      <protection/>
    </xf>
    <xf numFmtId="0" fontId="5" fillId="0" borderId="17"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vertical="center"/>
      <protection/>
    </xf>
    <xf numFmtId="0" fontId="6" fillId="0" borderId="17" xfId="0" applyFont="1" applyFill="1" applyBorder="1" applyAlignment="1" applyProtection="1">
      <alignment vertical="center" wrapText="1"/>
      <protection locked="0"/>
    </xf>
    <xf numFmtId="0" fontId="5" fillId="0" borderId="17" xfId="830" applyFont="1" applyFill="1" applyBorder="1" applyAlignment="1">
      <alignment horizontal="center" vertical="center" wrapText="1"/>
      <protection/>
    </xf>
    <xf numFmtId="0" fontId="5" fillId="0" borderId="0" xfId="0" applyFont="1" applyFill="1" applyAlignment="1">
      <alignment horizontal="right" vertical="center" wrapText="1"/>
    </xf>
    <xf numFmtId="0" fontId="6" fillId="0" borderId="17" xfId="0" applyFont="1" applyFill="1" applyBorder="1" applyAlignment="1" applyProtection="1">
      <alignment horizontal="left" vertical="center" wrapText="1"/>
      <protection locked="0"/>
    </xf>
    <xf numFmtId="0" fontId="5" fillId="0" borderId="17" xfId="836" applyFont="1" applyFill="1" applyBorder="1" applyAlignment="1">
      <alignment vertical="center"/>
      <protection/>
    </xf>
    <xf numFmtId="0" fontId="5" fillId="0" borderId="0" xfId="0" applyFont="1" applyFill="1" applyBorder="1" applyAlignment="1">
      <alignment horizontal="left" vertical="center"/>
    </xf>
    <xf numFmtId="0" fontId="5" fillId="0" borderId="17" xfId="835" applyFont="1" applyFill="1" applyBorder="1" applyAlignment="1" applyProtection="1">
      <alignment horizontal="center" vertical="center"/>
      <protection/>
    </xf>
    <xf numFmtId="0" fontId="5" fillId="0" borderId="17" xfId="835" applyFont="1" applyFill="1" applyBorder="1" applyAlignment="1" applyProtection="1">
      <alignment horizontal="center" vertical="center" wrapText="1"/>
      <protection/>
    </xf>
    <xf numFmtId="0" fontId="34" fillId="0" borderId="0" xfId="835" applyFont="1" applyFill="1" applyBorder="1" applyAlignment="1" applyProtection="1">
      <alignment horizontal="center" vertical="center"/>
      <protection/>
    </xf>
    <xf numFmtId="0" fontId="7" fillId="0" borderId="0" xfId="835" applyFont="1" applyFill="1" applyBorder="1" applyAlignment="1" applyProtection="1">
      <alignment horizontal="center" vertical="center"/>
      <protection/>
    </xf>
    <xf numFmtId="0" fontId="5" fillId="0" borderId="0" xfId="0" applyFont="1" applyFill="1" applyBorder="1" applyAlignment="1" applyProtection="1">
      <alignment horizontal="right" vertical="center" wrapText="1"/>
      <protection/>
    </xf>
    <xf numFmtId="0" fontId="34" fillId="0" borderId="0" xfId="835" applyFont="1" applyFill="1" applyAlignment="1" applyProtection="1">
      <alignment horizontal="center" vertical="center"/>
      <protection/>
    </xf>
    <xf numFmtId="0" fontId="7" fillId="0" borderId="0" xfId="835" applyFont="1" applyFill="1" applyAlignment="1" applyProtection="1">
      <alignment horizontal="center" vertical="center"/>
      <protection/>
    </xf>
    <xf numFmtId="176" fontId="6" fillId="0" borderId="17" xfId="835" applyNumberFormat="1" applyFont="1" applyFill="1" applyBorder="1" applyAlignment="1">
      <alignment horizontal="right" vertical="center"/>
      <protection/>
    </xf>
    <xf numFmtId="176" fontId="6" fillId="0" borderId="17" xfId="835" applyNumberFormat="1" applyFont="1" applyFill="1" applyBorder="1" applyAlignment="1" applyProtection="1">
      <alignment horizontal="right" vertical="center"/>
      <protection locked="0"/>
    </xf>
    <xf numFmtId="0" fontId="5" fillId="0" borderId="17" xfId="835" applyFont="1" applyFill="1" applyBorder="1" applyAlignment="1">
      <alignment horizontal="center" vertical="center"/>
      <protection/>
    </xf>
    <xf numFmtId="0" fontId="34" fillId="0" borderId="0" xfId="835" applyFont="1" applyFill="1" applyAlignment="1">
      <alignment horizontal="center" vertical="center"/>
      <protection/>
    </xf>
    <xf numFmtId="0" fontId="5" fillId="0" borderId="17" xfId="0" applyFont="1" applyFill="1" applyBorder="1" applyAlignment="1" applyProtection="1">
      <alignment horizontal="center"/>
      <protection/>
    </xf>
    <xf numFmtId="0" fontId="5" fillId="0" borderId="17" xfId="737" applyFont="1" applyFill="1" applyBorder="1" applyAlignment="1" applyProtection="1">
      <alignment horizontal="center" vertical="center"/>
      <protection locked="0"/>
    </xf>
    <xf numFmtId="0" fontId="5" fillId="0" borderId="17" xfId="836" applyFont="1" applyFill="1" applyBorder="1" applyAlignment="1">
      <alignment horizontal="center" vertical="center"/>
      <protection/>
    </xf>
    <xf numFmtId="0" fontId="5" fillId="0" borderId="17" xfId="836" applyFont="1" applyFill="1" applyBorder="1" applyAlignment="1">
      <alignment horizontal="center" vertical="center" wrapText="1"/>
      <protection/>
    </xf>
    <xf numFmtId="0" fontId="5" fillId="0" borderId="17" xfId="737" applyFont="1" applyFill="1" applyBorder="1" applyAlignment="1" applyProtection="1">
      <alignment horizontal="left" vertical="top"/>
      <protection locked="0"/>
    </xf>
    <xf numFmtId="0" fontId="5" fillId="0" borderId="17" xfId="737" applyFont="1" applyFill="1" applyBorder="1" applyAlignment="1">
      <alignment vertical="center"/>
      <protection/>
    </xf>
    <xf numFmtId="0" fontId="34" fillId="0" borderId="0" xfId="836" applyFont="1" applyFill="1" applyAlignment="1">
      <alignment horizontal="center" vertical="center"/>
      <protection/>
    </xf>
    <xf numFmtId="0" fontId="7" fillId="0" borderId="0" xfId="836" applyFont="1" applyFill="1" applyAlignment="1">
      <alignment horizontal="center" vertical="center"/>
      <protection/>
    </xf>
    <xf numFmtId="0" fontId="5" fillId="0" borderId="0" xfId="737" applyFont="1" applyFill="1" applyAlignment="1">
      <alignment horizontal="right" vertical="center"/>
      <protection/>
    </xf>
    <xf numFmtId="0" fontId="5" fillId="0" borderId="10" xfId="737" applyFont="1" applyFill="1" applyBorder="1" applyAlignment="1">
      <alignment horizontal="left" vertical="center"/>
      <protection/>
    </xf>
    <xf numFmtId="0" fontId="5" fillId="0" borderId="10" xfId="737" applyFont="1" applyFill="1" applyBorder="1" applyAlignment="1">
      <alignment horizontal="right" vertical="center"/>
      <protection/>
    </xf>
    <xf numFmtId="0" fontId="5" fillId="0" borderId="17" xfId="737" applyFont="1" applyFill="1" applyBorder="1" applyAlignment="1">
      <alignment horizontal="center" vertical="center" wrapText="1"/>
      <protection/>
    </xf>
    <xf numFmtId="0" fontId="5" fillId="0" borderId="17" xfId="836" applyFont="1" applyFill="1" applyBorder="1" applyAlignment="1">
      <alignment vertical="center" wrapText="1"/>
      <protection/>
    </xf>
    <xf numFmtId="0" fontId="34" fillId="0" borderId="0" xfId="737" applyFont="1" applyFill="1" applyAlignment="1">
      <alignment horizontal="center" vertical="center"/>
      <protection/>
    </xf>
    <xf numFmtId="0" fontId="5" fillId="0" borderId="0" xfId="737" applyFont="1" applyFill="1" applyBorder="1" applyAlignment="1">
      <alignment horizontal="right" vertical="center"/>
      <protection/>
    </xf>
    <xf numFmtId="0" fontId="5" fillId="0" borderId="17" xfId="737" applyFont="1" applyFill="1" applyBorder="1" applyAlignment="1">
      <alignment horizontal="left" vertical="center" wrapText="1"/>
      <protection/>
    </xf>
    <xf numFmtId="0" fontId="6" fillId="0" borderId="17" xfId="737" applyFont="1" applyFill="1" applyBorder="1" applyAlignment="1" applyProtection="1">
      <alignment horizontal="center" vertical="center" wrapText="1"/>
      <protection locked="0"/>
    </xf>
    <xf numFmtId="0" fontId="5" fillId="0" borderId="17" xfId="737" applyFont="1" applyFill="1" applyBorder="1" applyAlignment="1">
      <alignment horizontal="center" vertical="center"/>
      <protection/>
    </xf>
    <xf numFmtId="176" fontId="5" fillId="0" borderId="17" xfId="0" applyNumberFormat="1" applyFont="1" applyFill="1" applyBorder="1" applyAlignment="1" applyProtection="1">
      <alignment horizontal="center" vertical="center"/>
      <protection/>
    </xf>
    <xf numFmtId="176" fontId="5" fillId="0" borderId="17" xfId="0" applyNumberFormat="1" applyFont="1" applyFill="1" applyBorder="1" applyAlignment="1" applyProtection="1">
      <alignment horizontal="right" vertical="center"/>
      <protection/>
    </xf>
    <xf numFmtId="0" fontId="5" fillId="0" borderId="17" xfId="0" applyFont="1" applyFill="1" applyBorder="1" applyAlignment="1" applyProtection="1">
      <alignment horizontal="right" vertical="center"/>
      <protection/>
    </xf>
    <xf numFmtId="0" fontId="5" fillId="0" borderId="10" xfId="691" applyFont="1" applyFill="1" applyBorder="1" applyAlignment="1">
      <alignment horizontal="left" vertical="center"/>
      <protection/>
    </xf>
    <xf numFmtId="177" fontId="5" fillId="0" borderId="17" xfId="691" applyNumberFormat="1" applyFont="1" applyFill="1" applyBorder="1" applyAlignment="1">
      <alignment horizontal="left" vertical="center"/>
      <protection/>
    </xf>
    <xf numFmtId="177" fontId="6" fillId="0" borderId="17" xfId="691" applyNumberFormat="1" applyFont="1" applyFill="1" applyBorder="1" applyAlignment="1" applyProtection="1">
      <alignment horizontal="center" vertical="center" wrapText="1"/>
      <protection locked="0"/>
    </xf>
    <xf numFmtId="177" fontId="5" fillId="0" borderId="17" xfId="691" applyNumberFormat="1" applyFont="1" applyFill="1" applyBorder="1" applyAlignment="1" applyProtection="1">
      <alignment horizontal="center" vertical="center"/>
      <protection locked="0"/>
    </xf>
    <xf numFmtId="0" fontId="5" fillId="0" borderId="17" xfId="835" applyFont="1" applyFill="1" applyBorder="1" applyAlignment="1">
      <alignment horizontal="left" vertical="center" wrapText="1"/>
      <protection/>
    </xf>
    <xf numFmtId="0" fontId="5" fillId="0" borderId="17" xfId="835" applyFont="1" applyFill="1" applyBorder="1" applyAlignment="1">
      <alignment horizontal="left" vertical="center"/>
      <protection/>
    </xf>
    <xf numFmtId="0" fontId="5" fillId="0" borderId="17" xfId="834" applyFont="1" applyFill="1" applyBorder="1" applyAlignment="1">
      <alignment horizontal="left" vertical="center"/>
      <protection/>
    </xf>
    <xf numFmtId="0" fontId="5" fillId="0" borderId="17" xfId="813" applyFont="1" applyFill="1" applyBorder="1" applyAlignment="1" applyProtection="1">
      <alignment horizontal="center" vertical="center" wrapText="1"/>
      <protection hidden="1"/>
    </xf>
    <xf numFmtId="0" fontId="5" fillId="0" borderId="17" xfId="813" applyFont="1" applyFill="1" applyBorder="1" applyAlignment="1" applyProtection="1">
      <alignment horizontal="left" vertical="center" wrapText="1"/>
      <protection hidden="1"/>
    </xf>
    <xf numFmtId="0" fontId="5" fillId="0" borderId="17"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left" vertical="center" wrapText="1"/>
      <protection hidden="1"/>
    </xf>
    <xf numFmtId="0" fontId="5" fillId="0" borderId="17" xfId="830" applyFont="1" applyFill="1" applyBorder="1" applyAlignment="1" applyProtection="1">
      <alignment horizontal="center" vertical="center" wrapText="1"/>
      <protection/>
    </xf>
    <xf numFmtId="0" fontId="5" fillId="0" borderId="17" xfId="830" applyFont="1" applyFill="1" applyBorder="1" applyAlignment="1" applyProtection="1">
      <alignment horizontal="center" vertical="center"/>
      <protection/>
    </xf>
    <xf numFmtId="0" fontId="34" fillId="0" borderId="0" xfId="830" applyFont="1" applyFill="1" applyAlignment="1" applyProtection="1">
      <alignment horizontal="center" vertical="center"/>
      <protection/>
    </xf>
    <xf numFmtId="0" fontId="7" fillId="0" borderId="0" xfId="830" applyFont="1" applyFill="1" applyAlignment="1" applyProtection="1">
      <alignment horizontal="center" vertical="center"/>
      <protection/>
    </xf>
    <xf numFmtId="0" fontId="5" fillId="0" borderId="17" xfId="833" applyFont="1" applyFill="1" applyBorder="1" applyAlignment="1" applyProtection="1">
      <alignment horizontal="center" vertical="center" wrapText="1"/>
      <protection/>
    </xf>
    <xf numFmtId="0" fontId="34" fillId="0" borderId="0" xfId="833" applyFont="1" applyFill="1" applyBorder="1" applyAlignment="1" applyProtection="1">
      <alignment horizontal="center" vertical="center" wrapText="1"/>
      <protection/>
    </xf>
    <xf numFmtId="0" fontId="7" fillId="0" borderId="0" xfId="833"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protection/>
    </xf>
    <xf numFmtId="41" fontId="5" fillId="0" borderId="17" xfId="833" applyNumberFormat="1" applyFont="1" applyFill="1" applyBorder="1" applyAlignment="1" applyProtection="1">
      <alignment horizontal="right" vertical="center" wrapText="1"/>
      <protection locked="0"/>
    </xf>
    <xf numFmtId="0" fontId="35" fillId="0" borderId="17" xfId="0" applyFont="1" applyFill="1" applyBorder="1" applyAlignment="1" applyProtection="1">
      <alignment horizontal="center" vertical="center"/>
      <protection locked="0"/>
    </xf>
    <xf numFmtId="178" fontId="6" fillId="0" borderId="17" xfId="0" applyNumberFormat="1" applyFont="1" applyFill="1" applyBorder="1" applyAlignment="1" applyProtection="1">
      <alignment horizontal="right"/>
      <protection/>
    </xf>
    <xf numFmtId="181" fontId="6" fillId="0" borderId="17" xfId="0" applyNumberFormat="1" applyFont="1" applyFill="1" applyBorder="1" applyAlignment="1" applyProtection="1">
      <alignment horizontal="right"/>
      <protection locked="0"/>
    </xf>
    <xf numFmtId="0" fontId="5" fillId="0" borderId="17" xfId="833" applyFont="1" applyFill="1" applyBorder="1" applyAlignment="1" applyProtection="1">
      <alignment horizontal="center" vertical="center" wrapText="1"/>
      <protection locked="0"/>
    </xf>
    <xf numFmtId="178" fontId="6" fillId="0" borderId="17" xfId="0" applyNumberFormat="1" applyFont="1" applyFill="1" applyBorder="1" applyAlignment="1" applyProtection="1">
      <alignment horizontal="right" vertical="center" wrapText="1"/>
      <protection locked="0"/>
    </xf>
    <xf numFmtId="178" fontId="6" fillId="0" borderId="17" xfId="0" applyNumberFormat="1" applyFont="1" applyFill="1" applyBorder="1" applyAlignment="1" applyProtection="1">
      <alignment horizontal="right" vertical="center" wrapText="1"/>
      <protection/>
    </xf>
    <xf numFmtId="41" fontId="5" fillId="0" borderId="17" xfId="833" applyNumberFormat="1" applyFont="1" applyFill="1" applyBorder="1" applyAlignment="1" applyProtection="1">
      <alignment horizontal="center" vertical="center" wrapText="1"/>
      <protection locked="0"/>
    </xf>
    <xf numFmtId="0" fontId="34" fillId="0" borderId="0" xfId="833" applyFont="1" applyFill="1" applyAlignment="1" applyProtection="1">
      <alignment horizontal="center" vertical="center"/>
      <protection/>
    </xf>
    <xf numFmtId="0" fontId="7" fillId="0" borderId="0" xfId="833" applyFont="1" applyFill="1" applyAlignment="1" applyProtection="1">
      <alignment horizontal="center" vertical="center"/>
      <protection/>
    </xf>
    <xf numFmtId="0" fontId="34" fillId="0" borderId="0" xfId="833" applyFont="1" applyFill="1" applyBorder="1" applyAlignment="1" applyProtection="1">
      <alignment horizontal="center" vertical="center"/>
      <protection/>
    </xf>
    <xf numFmtId="0" fontId="7" fillId="0" borderId="0" xfId="833"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left" vertical="top"/>
      <protection locked="0"/>
    </xf>
    <xf numFmtId="176" fontId="11" fillId="0" borderId="31" xfId="0" applyNumberFormat="1" applyFont="1" applyFill="1" applyBorder="1" applyAlignment="1">
      <alignment horizontal="left" vertical="top" wrapText="1"/>
    </xf>
    <xf numFmtId="176" fontId="11" fillId="0" borderId="31" xfId="0" applyNumberFormat="1" applyFont="1" applyFill="1" applyBorder="1" applyAlignment="1">
      <alignment horizontal="left" vertical="top"/>
    </xf>
    <xf numFmtId="182" fontId="11" fillId="0" borderId="17" xfId="0" applyNumberFormat="1" applyFont="1" applyFill="1" applyBorder="1" applyAlignment="1">
      <alignment horizontal="center" vertical="center"/>
    </xf>
    <xf numFmtId="176" fontId="11" fillId="0" borderId="17" xfId="0" applyNumberFormat="1" applyFont="1" applyFill="1" applyBorder="1" applyAlignment="1">
      <alignment horizontal="center"/>
    </xf>
    <xf numFmtId="0" fontId="44" fillId="0" borderId="0" xfId="0" applyFont="1" applyFill="1" applyAlignment="1">
      <alignment horizontal="center"/>
    </xf>
    <xf numFmtId="179" fontId="11" fillId="0" borderId="17" xfId="0" applyNumberFormat="1" applyFont="1" applyFill="1" applyBorder="1" applyAlignment="1">
      <alignment horizontal="center" vertical="center"/>
    </xf>
    <xf numFmtId="176" fontId="11" fillId="0" borderId="17" xfId="0" applyNumberFormat="1" applyFont="1" applyFill="1" applyBorder="1" applyAlignment="1">
      <alignment horizontal="center" vertical="center"/>
    </xf>
    <xf numFmtId="0" fontId="5" fillId="0" borderId="17" xfId="688" applyNumberFormat="1" applyFont="1" applyFill="1" applyBorder="1" applyAlignment="1" applyProtection="1">
      <alignment horizontal="left" vertical="top" wrapText="1"/>
      <protection/>
    </xf>
    <xf numFmtId="185" fontId="5" fillId="0" borderId="17" xfId="688" applyNumberFormat="1" applyFont="1" applyFill="1" applyBorder="1" applyAlignment="1" applyProtection="1">
      <alignment horizontal="left" vertical="top" wrapText="1"/>
      <protection/>
    </xf>
    <xf numFmtId="49" fontId="5" fillId="0" borderId="17" xfId="688" applyNumberFormat="1" applyFont="1" applyFill="1" applyBorder="1" applyAlignment="1" applyProtection="1">
      <alignment horizontal="center" vertical="center" wrapText="1"/>
      <protection/>
    </xf>
    <xf numFmtId="0" fontId="5" fillId="0" borderId="17" xfId="688" applyNumberFormat="1" applyFont="1" applyFill="1" applyBorder="1" applyAlignment="1" applyProtection="1">
      <alignment horizontal="center" vertical="center" wrapText="1"/>
      <protection/>
    </xf>
    <xf numFmtId="49" fontId="5" fillId="0" borderId="17" xfId="688" applyNumberFormat="1" applyFont="1" applyFill="1" applyBorder="1" applyAlignment="1" applyProtection="1">
      <alignment horizontal="left" vertical="center" wrapText="1"/>
      <protection/>
    </xf>
    <xf numFmtId="185" fontId="5" fillId="0" borderId="17" xfId="688" applyNumberFormat="1" applyFont="1" applyFill="1" applyBorder="1" applyAlignment="1" applyProtection="1">
      <alignment horizontal="right" vertical="center" wrapText="1"/>
      <protection/>
    </xf>
    <xf numFmtId="0" fontId="5" fillId="0" borderId="30" xfId="688" applyNumberFormat="1" applyFont="1" applyFill="1" applyBorder="1" applyAlignment="1" applyProtection="1">
      <alignment horizontal="center" vertical="center"/>
      <protection/>
    </xf>
    <xf numFmtId="0" fontId="5" fillId="0" borderId="32" xfId="688" applyNumberFormat="1" applyFont="1" applyFill="1" applyBorder="1" applyAlignment="1" applyProtection="1">
      <alignment horizontal="center" vertical="center"/>
      <protection/>
    </xf>
    <xf numFmtId="0" fontId="5" fillId="0" borderId="33" xfId="688" applyNumberFormat="1" applyFont="1" applyFill="1" applyBorder="1" applyAlignment="1" applyProtection="1">
      <alignment horizontal="center" vertical="center"/>
      <protection/>
    </xf>
    <xf numFmtId="0" fontId="5" fillId="0" borderId="34" xfId="688" applyNumberFormat="1" applyFont="1" applyFill="1" applyBorder="1" applyAlignment="1" applyProtection="1">
      <alignment horizontal="center" vertical="center"/>
      <protection/>
    </xf>
    <xf numFmtId="0" fontId="5" fillId="0" borderId="17" xfId="688" applyNumberFormat="1" applyFont="1" applyFill="1" applyBorder="1" applyAlignment="1" applyProtection="1">
      <alignment horizontal="center" vertical="center"/>
      <protection/>
    </xf>
    <xf numFmtId="0" fontId="43" fillId="0" borderId="0" xfId="688" applyNumberFormat="1" applyFont="1" applyFill="1" applyBorder="1" applyAlignment="1" applyProtection="1">
      <alignment horizontal="center" vertical="center"/>
      <protection/>
    </xf>
    <xf numFmtId="0" fontId="5" fillId="0" borderId="0" xfId="688" applyNumberFormat="1" applyFont="1" applyFill="1" applyBorder="1" applyAlignment="1" applyProtection="1">
      <alignment horizontal="right" vertical="center" wrapText="1"/>
      <protection/>
    </xf>
    <xf numFmtId="0" fontId="5" fillId="0" borderId="10" xfId="688" applyNumberFormat="1" applyFont="1" applyFill="1" applyBorder="1" applyAlignment="1" applyProtection="1">
      <alignment horizontal="center" vertical="center"/>
      <protection/>
    </xf>
    <xf numFmtId="0" fontId="5" fillId="0" borderId="17" xfId="688" applyNumberFormat="1" applyFont="1" applyFill="1" applyBorder="1" applyAlignment="1" applyProtection="1">
      <alignment horizontal="left" vertical="center" wrapText="1"/>
      <protection/>
    </xf>
    <xf numFmtId="0" fontId="5" fillId="0" borderId="0" xfId="688" applyNumberFormat="1" applyFont="1" applyFill="1" applyBorder="1" applyAlignment="1" applyProtection="1">
      <alignment horizontal="right" vertical="center"/>
      <protection/>
    </xf>
    <xf numFmtId="0" fontId="5" fillId="0" borderId="38" xfId="688" applyNumberFormat="1" applyFont="1" applyFill="1" applyBorder="1" applyAlignment="1" applyProtection="1">
      <alignment horizontal="center" vertical="center"/>
      <protection/>
    </xf>
    <xf numFmtId="0" fontId="5" fillId="0" borderId="39" xfId="688" applyNumberFormat="1" applyFont="1" applyFill="1" applyBorder="1" applyAlignment="1" applyProtection="1">
      <alignment horizontal="center" vertical="center"/>
      <protection/>
    </xf>
    <xf numFmtId="0" fontId="48" fillId="0" borderId="0" xfId="0" applyFont="1" applyAlignment="1">
      <alignment horizontal="center" vertical="center" wrapText="1"/>
    </xf>
    <xf numFmtId="0" fontId="47" fillId="0" borderId="0" xfId="0" applyFont="1" applyAlignment="1">
      <alignment horizontal="center" vertical="center" wrapText="1"/>
    </xf>
    <xf numFmtId="0" fontId="48" fillId="0" borderId="0" xfId="0" applyFont="1" applyAlignment="1">
      <alignment horizontal="left" vertical="center" wrapText="1"/>
    </xf>
    <xf numFmtId="0" fontId="48" fillId="0" borderId="0" xfId="0" applyFont="1" applyAlignment="1">
      <alignment horizontal="center" vertical="center"/>
    </xf>
    <xf numFmtId="0" fontId="47" fillId="0" borderId="0" xfId="0" applyFont="1" applyAlignment="1">
      <alignment horizontal="left" vertical="center" wrapText="1"/>
    </xf>
  </cellXfs>
  <cellStyles count="1157">
    <cellStyle name="Normal" xfId="0"/>
    <cellStyle name="Percent" xfId="15"/>
    <cellStyle name="Currency" xfId="16"/>
    <cellStyle name="Currency [0]" xfId="17"/>
    <cellStyle name="Comma" xfId="18"/>
    <cellStyle name="Comma [0]" xfId="19"/>
    <cellStyle name="20% - 强调文字颜色 1" xfId="20"/>
    <cellStyle name="20% - 强调文字颜色 1 2 2" xfId="21"/>
    <cellStyle name="20% - 强调文字颜色 1 2 2 2" xfId="22"/>
    <cellStyle name="20% - 强调文字颜色 1 2 2 3" xfId="23"/>
    <cellStyle name="20% - 强调文字颜色 1 2 2 4" xfId="24"/>
    <cellStyle name="20% - 强调文字颜色 1 2 2 5" xfId="25"/>
    <cellStyle name="20% - 强调文字颜色 1 2 2 6" xfId="26"/>
    <cellStyle name="20% - 强调文字颜色 1 2 3" xfId="27"/>
    <cellStyle name="20% - 强调文字颜色 1 2 4" xfId="28"/>
    <cellStyle name="20% - 强调文字颜色 1 3 2" xfId="29"/>
    <cellStyle name="20% - 强调文字颜色 1 3 2 2" xfId="30"/>
    <cellStyle name="20% - 强调文字颜色 1 3 2 3" xfId="31"/>
    <cellStyle name="20% - 强调文字颜色 1 3 2 4" xfId="32"/>
    <cellStyle name="20% - 强调文字颜色 1 3 2 5" xfId="33"/>
    <cellStyle name="20% - 强调文字颜色 1 3 2 6" xfId="34"/>
    <cellStyle name="20% - 强调文字颜色 1 3 3" xfId="35"/>
    <cellStyle name="20% - 强调文字颜色 1 3 4" xfId="36"/>
    <cellStyle name="20% - 强调文字颜色 1 4" xfId="37"/>
    <cellStyle name="20% - 强调文字颜色 1 4 2" xfId="38"/>
    <cellStyle name="20% - 强调文字颜色 1 4 3" xfId="39"/>
    <cellStyle name="20% - 强调文字颜色 1 4 4" xfId="40"/>
    <cellStyle name="20% - 强调文字颜色 1 4 5" xfId="41"/>
    <cellStyle name="20% - 强调文字颜色 1 4 6" xfId="42"/>
    <cellStyle name="20% - 强调文字颜色 2" xfId="43"/>
    <cellStyle name="20% - 强调文字颜色 2 2 2" xfId="44"/>
    <cellStyle name="20% - 强调文字颜色 2 2 2 2" xfId="45"/>
    <cellStyle name="20% - 强调文字颜色 2 2 2 3" xfId="46"/>
    <cellStyle name="20% - 强调文字颜色 2 2 2 4" xfId="47"/>
    <cellStyle name="20% - 强调文字颜色 2 2 2 5" xfId="48"/>
    <cellStyle name="20% - 强调文字颜色 2 2 2 6" xfId="49"/>
    <cellStyle name="20% - 强调文字颜色 2 2 3" xfId="50"/>
    <cellStyle name="20% - 强调文字颜色 2 2 4" xfId="51"/>
    <cellStyle name="20% - 强调文字颜色 2 3 2" xfId="52"/>
    <cellStyle name="20% - 强调文字颜色 2 3 2 2" xfId="53"/>
    <cellStyle name="20% - 强调文字颜色 2 3 2 3" xfId="54"/>
    <cellStyle name="20% - 强调文字颜色 2 3 2 4" xfId="55"/>
    <cellStyle name="20% - 强调文字颜色 2 3 2 5" xfId="56"/>
    <cellStyle name="20% - 强调文字颜色 2 3 2 6" xfId="57"/>
    <cellStyle name="20% - 强调文字颜色 2 3 3" xfId="58"/>
    <cellStyle name="20% - 强调文字颜色 2 3 4" xfId="59"/>
    <cellStyle name="20% - 强调文字颜色 2 4" xfId="60"/>
    <cellStyle name="20% - 强调文字颜色 2 4 2" xfId="61"/>
    <cellStyle name="20% - 强调文字颜色 2 4 3" xfId="62"/>
    <cellStyle name="20% - 强调文字颜色 2 4 4" xfId="63"/>
    <cellStyle name="20% - 强调文字颜色 2 4 5" xfId="64"/>
    <cellStyle name="20% - 强调文字颜色 2 4 6" xfId="65"/>
    <cellStyle name="20% - 强调文字颜色 3" xfId="66"/>
    <cellStyle name="20% - 强调文字颜色 3 2 2" xfId="67"/>
    <cellStyle name="20% - 强调文字颜色 3 2 2 2" xfId="68"/>
    <cellStyle name="20% - 强调文字颜色 3 2 2 3" xfId="69"/>
    <cellStyle name="20% - 强调文字颜色 3 2 2 4" xfId="70"/>
    <cellStyle name="20% - 强调文字颜色 3 2 2 5" xfId="71"/>
    <cellStyle name="20% - 强调文字颜色 3 2 2 6" xfId="72"/>
    <cellStyle name="20% - 强调文字颜色 3 2 3" xfId="73"/>
    <cellStyle name="20% - 强调文字颜色 3 2 4" xfId="74"/>
    <cellStyle name="20% - 强调文字颜色 3 3 2" xfId="75"/>
    <cellStyle name="20% - 强调文字颜色 3 3 2 2" xfId="76"/>
    <cellStyle name="20% - 强调文字颜色 3 3 2 3" xfId="77"/>
    <cellStyle name="20% - 强调文字颜色 3 3 2 4" xfId="78"/>
    <cellStyle name="20% - 强调文字颜色 3 3 2 5" xfId="79"/>
    <cellStyle name="20% - 强调文字颜色 3 3 2 6" xfId="80"/>
    <cellStyle name="20% - 强调文字颜色 3 3 3" xfId="81"/>
    <cellStyle name="20% - 强调文字颜色 3 3 4" xfId="82"/>
    <cellStyle name="20% - 强调文字颜色 3 4" xfId="83"/>
    <cellStyle name="20% - 强调文字颜色 3 4 2" xfId="84"/>
    <cellStyle name="20% - 强调文字颜色 3 4 3" xfId="85"/>
    <cellStyle name="20% - 强调文字颜色 3 4 4" xfId="86"/>
    <cellStyle name="20% - 强调文字颜色 3 4 5" xfId="87"/>
    <cellStyle name="20% - 强调文字颜色 3 4 6" xfId="88"/>
    <cellStyle name="20% - 强调文字颜色 4" xfId="89"/>
    <cellStyle name="20% - 强调文字颜色 4 2 2" xfId="90"/>
    <cellStyle name="20% - 强调文字颜色 4 2 2 2" xfId="91"/>
    <cellStyle name="20% - 强调文字颜色 4 2 2 3" xfId="92"/>
    <cellStyle name="20% - 强调文字颜色 4 2 2 4" xfId="93"/>
    <cellStyle name="20% - 强调文字颜色 4 2 2 5" xfId="94"/>
    <cellStyle name="20% - 强调文字颜色 4 2 2 6" xfId="95"/>
    <cellStyle name="20% - 强调文字颜色 4 2 3" xfId="96"/>
    <cellStyle name="20% - 强调文字颜色 4 2 4" xfId="97"/>
    <cellStyle name="20% - 强调文字颜色 4 3 2" xfId="98"/>
    <cellStyle name="20% - 强调文字颜色 4 3 2 2" xfId="99"/>
    <cellStyle name="20% - 强调文字颜色 4 3 2 3" xfId="100"/>
    <cellStyle name="20% - 强调文字颜色 4 3 2 4" xfId="101"/>
    <cellStyle name="20% - 强调文字颜色 4 3 2 5" xfId="102"/>
    <cellStyle name="20% - 强调文字颜色 4 3 2 6" xfId="103"/>
    <cellStyle name="20% - 强调文字颜色 4 3 3" xfId="104"/>
    <cellStyle name="20% - 强调文字颜色 4 3 4" xfId="105"/>
    <cellStyle name="20% - 强调文字颜色 4 4" xfId="106"/>
    <cellStyle name="20% - 强调文字颜色 4 4 2" xfId="107"/>
    <cellStyle name="20% - 强调文字颜色 4 4 3" xfId="108"/>
    <cellStyle name="20% - 强调文字颜色 4 4 4" xfId="109"/>
    <cellStyle name="20% - 强调文字颜色 4 4 5" xfId="110"/>
    <cellStyle name="20% - 强调文字颜色 4 4 6" xfId="111"/>
    <cellStyle name="20% - 强调文字颜色 5" xfId="112"/>
    <cellStyle name="20% - 强调文字颜色 5 2 2" xfId="113"/>
    <cellStyle name="20% - 强调文字颜色 5 2 2 2" xfId="114"/>
    <cellStyle name="20% - 强调文字颜色 5 2 2 3" xfId="115"/>
    <cellStyle name="20% - 强调文字颜色 5 2 2 4" xfId="116"/>
    <cellStyle name="20% - 强调文字颜色 5 2 2 5" xfId="117"/>
    <cellStyle name="20% - 强调文字颜色 5 2 2 6" xfId="118"/>
    <cellStyle name="20% - 强调文字颜色 5 2 3" xfId="119"/>
    <cellStyle name="20% - 强调文字颜色 5 2 4" xfId="120"/>
    <cellStyle name="20% - 强调文字颜色 5 3 2" xfId="121"/>
    <cellStyle name="20% - 强调文字颜色 5 3 2 2" xfId="122"/>
    <cellStyle name="20% - 强调文字颜色 5 3 2 3" xfId="123"/>
    <cellStyle name="20% - 强调文字颜色 5 3 2 4" xfId="124"/>
    <cellStyle name="20% - 强调文字颜色 5 3 2 5" xfId="125"/>
    <cellStyle name="20% - 强调文字颜色 5 3 2 6" xfId="126"/>
    <cellStyle name="20% - 强调文字颜色 5 3 3" xfId="127"/>
    <cellStyle name="20% - 强调文字颜色 5 3 4" xfId="128"/>
    <cellStyle name="20% - 强调文字颜色 5 4" xfId="129"/>
    <cellStyle name="20% - 强调文字颜色 5 4 2" xfId="130"/>
    <cellStyle name="20% - 强调文字颜色 5 4 3" xfId="131"/>
    <cellStyle name="20% - 强调文字颜色 5 4 4" xfId="132"/>
    <cellStyle name="20% - 强调文字颜色 5 4 5" xfId="133"/>
    <cellStyle name="20% - 强调文字颜色 5 4 6" xfId="134"/>
    <cellStyle name="20% - 强调文字颜色 6" xfId="135"/>
    <cellStyle name="20% - 强调文字颜色 6 2 2" xfId="136"/>
    <cellStyle name="20% - 强调文字颜色 6 2 2 2" xfId="137"/>
    <cellStyle name="20% - 强调文字颜色 6 2 2 3" xfId="138"/>
    <cellStyle name="20% - 强调文字颜色 6 2 2 4" xfId="139"/>
    <cellStyle name="20% - 强调文字颜色 6 2 2 5" xfId="140"/>
    <cellStyle name="20% - 强调文字颜色 6 2 2 6" xfId="141"/>
    <cellStyle name="20% - 强调文字颜色 6 2 3" xfId="142"/>
    <cellStyle name="20% - 强调文字颜色 6 2 4" xfId="143"/>
    <cellStyle name="20% - 强调文字颜色 6 3 2" xfId="144"/>
    <cellStyle name="20% - 强调文字颜色 6 3 2 2" xfId="145"/>
    <cellStyle name="20% - 强调文字颜色 6 3 2 3" xfId="146"/>
    <cellStyle name="20% - 强调文字颜色 6 3 2 4" xfId="147"/>
    <cellStyle name="20% - 强调文字颜色 6 3 2 5" xfId="148"/>
    <cellStyle name="20% - 强调文字颜色 6 3 2 6" xfId="149"/>
    <cellStyle name="20% - 强调文字颜色 6 3 3" xfId="150"/>
    <cellStyle name="20% - 强调文字颜色 6 3 4" xfId="151"/>
    <cellStyle name="20% - 强调文字颜色 6 4" xfId="152"/>
    <cellStyle name="20% - 强调文字颜色 6 4 2" xfId="153"/>
    <cellStyle name="20% - 强调文字颜色 6 4 3" xfId="154"/>
    <cellStyle name="20% - 强调文字颜色 6 4 4" xfId="155"/>
    <cellStyle name="20% - 强调文字颜色 6 4 5" xfId="156"/>
    <cellStyle name="20% - 强调文字颜色 6 4 6" xfId="157"/>
    <cellStyle name="20% - 着色 1" xfId="158"/>
    <cellStyle name="20% - 着色 1 2" xfId="159"/>
    <cellStyle name="20% - 着色 1 2 2" xfId="160"/>
    <cellStyle name="20% - 着色 1 2 3" xfId="161"/>
    <cellStyle name="20% - 着色 1 2 4" xfId="162"/>
    <cellStyle name="20% - 着色 1 2 5" xfId="163"/>
    <cellStyle name="20% - 着色 1 2 6" xfId="164"/>
    <cellStyle name="20% - 着色 1 3" xfId="165"/>
    <cellStyle name="20% - 着色 1 4" xfId="166"/>
    <cellStyle name="20% - 着色 1 5" xfId="167"/>
    <cellStyle name="20% - 着色 2" xfId="168"/>
    <cellStyle name="20% - 着色 2 2" xfId="169"/>
    <cellStyle name="20% - 着色 2 2 2" xfId="170"/>
    <cellStyle name="20% - 着色 2 2 3" xfId="171"/>
    <cellStyle name="20% - 着色 2 2 4" xfId="172"/>
    <cellStyle name="20% - 着色 2 2 5" xfId="173"/>
    <cellStyle name="20% - 着色 2 2 6" xfId="174"/>
    <cellStyle name="20% - 着色 2 3" xfId="175"/>
    <cellStyle name="20% - 着色 2 4" xfId="176"/>
    <cellStyle name="20% - 着色 2 5" xfId="177"/>
    <cellStyle name="20% - 着色 3" xfId="178"/>
    <cellStyle name="20% - 着色 3 2" xfId="179"/>
    <cellStyle name="20% - 着色 3 2 2" xfId="180"/>
    <cellStyle name="20% - 着色 3 2 3" xfId="181"/>
    <cellStyle name="20% - 着色 3 2 4" xfId="182"/>
    <cellStyle name="20% - 着色 3 2 5" xfId="183"/>
    <cellStyle name="20% - 着色 3 2 6" xfId="184"/>
    <cellStyle name="20% - 着色 3 3" xfId="185"/>
    <cellStyle name="20% - 着色 3 4" xfId="186"/>
    <cellStyle name="20% - 着色 3 5" xfId="187"/>
    <cellStyle name="20% - 着色 4" xfId="188"/>
    <cellStyle name="20% - 着色 4 2" xfId="189"/>
    <cellStyle name="20% - 着色 4 2 2" xfId="190"/>
    <cellStyle name="20% - 着色 4 2 3" xfId="191"/>
    <cellStyle name="20% - 着色 4 2 4" xfId="192"/>
    <cellStyle name="20% - 着色 4 2 5" xfId="193"/>
    <cellStyle name="20% - 着色 4 2 6" xfId="194"/>
    <cellStyle name="20% - 着色 4 3" xfId="195"/>
    <cellStyle name="20% - 着色 4 4" xfId="196"/>
    <cellStyle name="20% - 着色 4 5" xfId="197"/>
    <cellStyle name="20% - 着色 5" xfId="198"/>
    <cellStyle name="20% - 着色 5 2" xfId="199"/>
    <cellStyle name="20% - 着色 5 2 2" xfId="200"/>
    <cellStyle name="20% - 着色 5 2 3" xfId="201"/>
    <cellStyle name="20% - 着色 5 2 4" xfId="202"/>
    <cellStyle name="20% - 着色 5 2 5" xfId="203"/>
    <cellStyle name="20% - 着色 5 2 6" xfId="204"/>
    <cellStyle name="20% - 着色 5 3" xfId="205"/>
    <cellStyle name="20% - 着色 5 4" xfId="206"/>
    <cellStyle name="20% - 着色 5 5" xfId="207"/>
    <cellStyle name="20% - 着色 6" xfId="208"/>
    <cellStyle name="20% - 着色 6 2" xfId="209"/>
    <cellStyle name="20% - 着色 6 2 2" xfId="210"/>
    <cellStyle name="20% - 着色 6 2 3" xfId="211"/>
    <cellStyle name="20% - 着色 6 2 4" xfId="212"/>
    <cellStyle name="20% - 着色 6 2 5" xfId="213"/>
    <cellStyle name="20% - 着色 6 2 6" xfId="214"/>
    <cellStyle name="20% - 着色 6 3" xfId="215"/>
    <cellStyle name="20% - 着色 6 4" xfId="216"/>
    <cellStyle name="20% - 着色 6 5" xfId="217"/>
    <cellStyle name="40% - 强调文字颜色 1" xfId="218"/>
    <cellStyle name="40% - 强调文字颜色 1 2 2" xfId="219"/>
    <cellStyle name="40% - 强调文字颜色 1 2 2 2" xfId="220"/>
    <cellStyle name="40% - 强调文字颜色 1 2 2 3" xfId="221"/>
    <cellStyle name="40% - 强调文字颜色 1 2 2 4" xfId="222"/>
    <cellStyle name="40% - 强调文字颜色 1 2 2 5" xfId="223"/>
    <cellStyle name="40% - 强调文字颜色 1 2 2 6" xfId="224"/>
    <cellStyle name="40% - 强调文字颜色 1 2 3" xfId="225"/>
    <cellStyle name="40% - 强调文字颜色 1 2 4" xfId="226"/>
    <cellStyle name="40% - 强调文字颜色 1 3 2" xfId="227"/>
    <cellStyle name="40% - 强调文字颜色 1 3 2 2" xfId="228"/>
    <cellStyle name="40% - 强调文字颜色 1 3 2 3" xfId="229"/>
    <cellStyle name="40% - 强调文字颜色 1 3 2 4" xfId="230"/>
    <cellStyle name="40% - 强调文字颜色 1 3 2 5" xfId="231"/>
    <cellStyle name="40% - 强调文字颜色 1 3 2 6" xfId="232"/>
    <cellStyle name="40% - 强调文字颜色 1 3 3" xfId="233"/>
    <cellStyle name="40% - 强调文字颜色 1 3 4" xfId="234"/>
    <cellStyle name="40% - 强调文字颜色 1 4" xfId="235"/>
    <cellStyle name="40% - 强调文字颜色 1 4 2" xfId="236"/>
    <cellStyle name="40% - 强调文字颜色 1 4 3" xfId="237"/>
    <cellStyle name="40% - 强调文字颜色 1 4 4" xfId="238"/>
    <cellStyle name="40% - 强调文字颜色 1 4 5" xfId="239"/>
    <cellStyle name="40% - 强调文字颜色 1 4 6" xfId="240"/>
    <cellStyle name="40% - 强调文字颜色 2" xfId="241"/>
    <cellStyle name="40% - 强调文字颜色 2 2 2" xfId="242"/>
    <cellStyle name="40% - 强调文字颜色 2 2 2 2" xfId="243"/>
    <cellStyle name="40% - 强调文字颜色 2 2 2 3" xfId="244"/>
    <cellStyle name="40% - 强调文字颜色 2 2 2 4" xfId="245"/>
    <cellStyle name="40% - 强调文字颜色 2 2 2 5" xfId="246"/>
    <cellStyle name="40% - 强调文字颜色 2 2 2 6" xfId="247"/>
    <cellStyle name="40% - 强调文字颜色 2 2 3" xfId="248"/>
    <cellStyle name="40% - 强调文字颜色 2 2 4" xfId="249"/>
    <cellStyle name="40% - 强调文字颜色 2 3 2" xfId="250"/>
    <cellStyle name="40% - 强调文字颜色 2 3 2 2" xfId="251"/>
    <cellStyle name="40% - 强调文字颜色 2 3 2 3" xfId="252"/>
    <cellStyle name="40% - 强调文字颜色 2 3 2 4" xfId="253"/>
    <cellStyle name="40% - 强调文字颜色 2 3 2 5" xfId="254"/>
    <cellStyle name="40% - 强调文字颜色 2 3 2 6" xfId="255"/>
    <cellStyle name="40% - 强调文字颜色 2 3 3" xfId="256"/>
    <cellStyle name="40% - 强调文字颜色 2 3 4" xfId="257"/>
    <cellStyle name="40% - 强调文字颜色 2 4" xfId="258"/>
    <cellStyle name="40% - 强调文字颜色 2 4 2" xfId="259"/>
    <cellStyle name="40% - 强调文字颜色 2 4 3" xfId="260"/>
    <cellStyle name="40% - 强调文字颜色 2 4 4" xfId="261"/>
    <cellStyle name="40% - 强调文字颜色 2 4 5" xfId="262"/>
    <cellStyle name="40% - 强调文字颜色 2 4 6" xfId="263"/>
    <cellStyle name="40% - 强调文字颜色 3" xfId="264"/>
    <cellStyle name="40% - 强调文字颜色 3 2 2" xfId="265"/>
    <cellStyle name="40% - 强调文字颜色 3 2 2 2" xfId="266"/>
    <cellStyle name="40% - 强调文字颜色 3 2 2 3" xfId="267"/>
    <cellStyle name="40% - 强调文字颜色 3 2 2 4" xfId="268"/>
    <cellStyle name="40% - 强调文字颜色 3 2 2 5" xfId="269"/>
    <cellStyle name="40% - 强调文字颜色 3 2 2 6" xfId="270"/>
    <cellStyle name="40% - 强调文字颜色 3 2 3" xfId="271"/>
    <cellStyle name="40% - 强调文字颜色 3 2 4" xfId="272"/>
    <cellStyle name="40% - 强调文字颜色 3 3 2" xfId="273"/>
    <cellStyle name="40% - 强调文字颜色 3 3 2 2" xfId="274"/>
    <cellStyle name="40% - 强调文字颜色 3 3 2 3" xfId="275"/>
    <cellStyle name="40% - 强调文字颜色 3 3 2 4" xfId="276"/>
    <cellStyle name="40% - 强调文字颜色 3 3 2 5" xfId="277"/>
    <cellStyle name="40% - 强调文字颜色 3 3 2 6" xfId="278"/>
    <cellStyle name="40% - 强调文字颜色 3 3 3" xfId="279"/>
    <cellStyle name="40% - 强调文字颜色 3 3 4" xfId="280"/>
    <cellStyle name="40% - 强调文字颜色 3 4" xfId="281"/>
    <cellStyle name="40% - 强调文字颜色 3 4 2" xfId="282"/>
    <cellStyle name="40% - 强调文字颜色 3 4 3" xfId="283"/>
    <cellStyle name="40% - 强调文字颜色 3 4 4" xfId="284"/>
    <cellStyle name="40% - 强调文字颜色 3 4 5" xfId="285"/>
    <cellStyle name="40% - 强调文字颜色 3 4 6" xfId="286"/>
    <cellStyle name="40% - 强调文字颜色 4" xfId="287"/>
    <cellStyle name="40% - 强调文字颜色 4 2 2" xfId="288"/>
    <cellStyle name="40% - 强调文字颜色 4 2 2 2" xfId="289"/>
    <cellStyle name="40% - 强调文字颜色 4 2 2 3" xfId="290"/>
    <cellStyle name="40% - 强调文字颜色 4 2 2 4" xfId="291"/>
    <cellStyle name="40% - 强调文字颜色 4 2 2 5" xfId="292"/>
    <cellStyle name="40% - 强调文字颜色 4 2 2 6" xfId="293"/>
    <cellStyle name="40% - 强调文字颜色 4 2 3" xfId="294"/>
    <cellStyle name="40% - 强调文字颜色 4 2 4" xfId="295"/>
    <cellStyle name="40% - 强调文字颜色 4 3 2" xfId="296"/>
    <cellStyle name="40% - 强调文字颜色 4 3 2 2" xfId="297"/>
    <cellStyle name="40% - 强调文字颜色 4 3 2 3" xfId="298"/>
    <cellStyle name="40% - 强调文字颜色 4 3 2 4" xfId="299"/>
    <cellStyle name="40% - 强调文字颜色 4 3 2 5" xfId="300"/>
    <cellStyle name="40% - 强调文字颜色 4 3 2 6" xfId="301"/>
    <cellStyle name="40% - 强调文字颜色 4 3 3" xfId="302"/>
    <cellStyle name="40% - 强调文字颜色 4 3 4" xfId="303"/>
    <cellStyle name="40% - 强调文字颜色 4 4" xfId="304"/>
    <cellStyle name="40% - 强调文字颜色 4 4 2" xfId="305"/>
    <cellStyle name="40% - 强调文字颜色 4 4 3" xfId="306"/>
    <cellStyle name="40% - 强调文字颜色 4 4 4" xfId="307"/>
    <cellStyle name="40% - 强调文字颜色 4 4 5" xfId="308"/>
    <cellStyle name="40% - 强调文字颜色 4 4 6" xfId="309"/>
    <cellStyle name="40% - 强调文字颜色 5" xfId="310"/>
    <cellStyle name="40% - 强调文字颜色 5 2 2" xfId="311"/>
    <cellStyle name="40% - 强调文字颜色 5 2 2 2" xfId="312"/>
    <cellStyle name="40% - 强调文字颜色 5 2 2 3" xfId="313"/>
    <cellStyle name="40% - 强调文字颜色 5 2 2 4" xfId="314"/>
    <cellStyle name="40% - 强调文字颜色 5 2 2 5" xfId="315"/>
    <cellStyle name="40% - 强调文字颜色 5 2 2 6" xfId="316"/>
    <cellStyle name="40% - 强调文字颜色 5 2 3" xfId="317"/>
    <cellStyle name="40% - 强调文字颜色 5 2 4" xfId="318"/>
    <cellStyle name="40% - 强调文字颜色 5 3 2" xfId="319"/>
    <cellStyle name="40% - 强调文字颜色 5 3 2 2" xfId="320"/>
    <cellStyle name="40% - 强调文字颜色 5 3 2 3" xfId="321"/>
    <cellStyle name="40% - 强调文字颜色 5 3 2 4" xfId="322"/>
    <cellStyle name="40% - 强调文字颜色 5 3 2 5" xfId="323"/>
    <cellStyle name="40% - 强调文字颜色 5 3 2 6" xfId="324"/>
    <cellStyle name="40% - 强调文字颜色 5 3 3" xfId="325"/>
    <cellStyle name="40% - 强调文字颜色 5 3 4" xfId="326"/>
    <cellStyle name="40% - 强调文字颜色 5 4" xfId="327"/>
    <cellStyle name="40% - 强调文字颜色 5 4 2" xfId="328"/>
    <cellStyle name="40% - 强调文字颜色 5 4 3" xfId="329"/>
    <cellStyle name="40% - 强调文字颜色 5 4 4" xfId="330"/>
    <cellStyle name="40% - 强调文字颜色 5 4 5" xfId="331"/>
    <cellStyle name="40% - 强调文字颜色 5 4 6" xfId="332"/>
    <cellStyle name="40% - 强调文字颜色 6" xfId="333"/>
    <cellStyle name="40% - 强调文字颜色 6 2 2" xfId="334"/>
    <cellStyle name="40% - 强调文字颜色 6 2 2 2" xfId="335"/>
    <cellStyle name="40% - 强调文字颜色 6 2 2 3" xfId="336"/>
    <cellStyle name="40% - 强调文字颜色 6 2 2 4" xfId="337"/>
    <cellStyle name="40% - 强调文字颜色 6 2 2 5" xfId="338"/>
    <cellStyle name="40% - 强调文字颜色 6 2 2 6" xfId="339"/>
    <cellStyle name="40% - 强调文字颜色 6 2 3" xfId="340"/>
    <cellStyle name="40% - 强调文字颜色 6 2 4" xfId="341"/>
    <cellStyle name="40% - 强调文字颜色 6 3 2" xfId="342"/>
    <cellStyle name="40% - 强调文字颜色 6 3 2 2" xfId="343"/>
    <cellStyle name="40% - 强调文字颜色 6 3 2 3" xfId="344"/>
    <cellStyle name="40% - 强调文字颜色 6 3 2 4" xfId="345"/>
    <cellStyle name="40% - 强调文字颜色 6 3 2 5" xfId="346"/>
    <cellStyle name="40% - 强调文字颜色 6 3 2 6" xfId="347"/>
    <cellStyle name="40% - 强调文字颜色 6 3 3" xfId="348"/>
    <cellStyle name="40% - 强调文字颜色 6 3 4" xfId="349"/>
    <cellStyle name="40% - 强调文字颜色 6 4" xfId="350"/>
    <cellStyle name="40% - 强调文字颜色 6 4 2" xfId="351"/>
    <cellStyle name="40% - 强调文字颜色 6 4 3" xfId="352"/>
    <cellStyle name="40% - 强调文字颜色 6 4 4" xfId="353"/>
    <cellStyle name="40% - 强调文字颜色 6 4 5" xfId="354"/>
    <cellStyle name="40% - 强调文字颜色 6 4 6" xfId="355"/>
    <cellStyle name="40% - 着色 1" xfId="356"/>
    <cellStyle name="40% - 着色 1 2" xfId="357"/>
    <cellStyle name="40% - 着色 1 2 2" xfId="358"/>
    <cellStyle name="40% - 着色 1 2 3" xfId="359"/>
    <cellStyle name="40% - 着色 1 2 4" xfId="360"/>
    <cellStyle name="40% - 着色 1 2 5" xfId="361"/>
    <cellStyle name="40% - 着色 1 2 6" xfId="362"/>
    <cellStyle name="40% - 着色 1 3" xfId="363"/>
    <cellStyle name="40% - 着色 1 4" xfId="364"/>
    <cellStyle name="40% - 着色 1 5" xfId="365"/>
    <cellStyle name="40% - 着色 2" xfId="366"/>
    <cellStyle name="40% - 着色 2 2" xfId="367"/>
    <cellStyle name="40% - 着色 2 2 2" xfId="368"/>
    <cellStyle name="40% - 着色 2 2 3" xfId="369"/>
    <cellStyle name="40% - 着色 2 2 4" xfId="370"/>
    <cellStyle name="40% - 着色 2 2 5" xfId="371"/>
    <cellStyle name="40% - 着色 2 2 6" xfId="372"/>
    <cellStyle name="40% - 着色 2 3" xfId="373"/>
    <cellStyle name="40% - 着色 2 4" xfId="374"/>
    <cellStyle name="40% - 着色 2 5" xfId="375"/>
    <cellStyle name="40% - 着色 3" xfId="376"/>
    <cellStyle name="40% - 着色 3 2" xfId="377"/>
    <cellStyle name="40% - 着色 3 2 2" xfId="378"/>
    <cellStyle name="40% - 着色 3 2 3" xfId="379"/>
    <cellStyle name="40% - 着色 3 2 4" xfId="380"/>
    <cellStyle name="40% - 着色 3 2 5" xfId="381"/>
    <cellStyle name="40% - 着色 3 2 6" xfId="382"/>
    <cellStyle name="40% - 着色 3 3" xfId="383"/>
    <cellStyle name="40% - 着色 3 4" xfId="384"/>
    <cellStyle name="40% - 着色 3 5" xfId="385"/>
    <cellStyle name="40% - 着色 4" xfId="386"/>
    <cellStyle name="40% - 着色 4 2" xfId="387"/>
    <cellStyle name="40% - 着色 4 2 2" xfId="388"/>
    <cellStyle name="40% - 着色 4 2 3" xfId="389"/>
    <cellStyle name="40% - 着色 4 2 4" xfId="390"/>
    <cellStyle name="40% - 着色 4 2 5" xfId="391"/>
    <cellStyle name="40% - 着色 4 2 6" xfId="392"/>
    <cellStyle name="40% - 着色 4 3" xfId="393"/>
    <cellStyle name="40% - 着色 4 4" xfId="394"/>
    <cellStyle name="40% - 着色 4 5" xfId="395"/>
    <cellStyle name="40% - 着色 5" xfId="396"/>
    <cellStyle name="40% - 着色 5 2" xfId="397"/>
    <cellStyle name="40% - 着色 5 2 2" xfId="398"/>
    <cellStyle name="40% - 着色 5 2 3" xfId="399"/>
    <cellStyle name="40% - 着色 5 2 4" xfId="400"/>
    <cellStyle name="40% - 着色 5 2 5" xfId="401"/>
    <cellStyle name="40% - 着色 5 2 6" xfId="402"/>
    <cellStyle name="40% - 着色 5 3" xfId="403"/>
    <cellStyle name="40% - 着色 5 4" xfId="404"/>
    <cellStyle name="40% - 着色 5 5" xfId="405"/>
    <cellStyle name="40% - 着色 6" xfId="406"/>
    <cellStyle name="40% - 着色 6 2" xfId="407"/>
    <cellStyle name="40% - 着色 6 2 2" xfId="408"/>
    <cellStyle name="40% - 着色 6 2 3" xfId="409"/>
    <cellStyle name="40% - 着色 6 2 4" xfId="410"/>
    <cellStyle name="40% - 着色 6 2 5" xfId="411"/>
    <cellStyle name="40% - 着色 6 2 6" xfId="412"/>
    <cellStyle name="40% - 着色 6 3" xfId="413"/>
    <cellStyle name="40% - 着色 6 4" xfId="414"/>
    <cellStyle name="40% - 着色 6 5" xfId="415"/>
    <cellStyle name="60% - 强调文字颜色 1" xfId="416"/>
    <cellStyle name="60% - 强调文字颜色 1 2 2" xfId="417"/>
    <cellStyle name="60% - 强调文字颜色 1 2 2 2" xfId="418"/>
    <cellStyle name="60% - 强调文字颜色 1 2 2 3" xfId="419"/>
    <cellStyle name="60% - 强调文字颜色 1 2 2 4" xfId="420"/>
    <cellStyle name="60% - 强调文字颜色 1 2 2 5" xfId="421"/>
    <cellStyle name="60% - 强调文字颜色 1 2 2 6" xfId="422"/>
    <cellStyle name="60% - 强调文字颜色 1 2 3" xfId="423"/>
    <cellStyle name="60% - 强调文字颜色 1 2 4" xfId="424"/>
    <cellStyle name="60% - 强调文字颜色 1 3 2" xfId="425"/>
    <cellStyle name="60% - 强调文字颜色 1 3 2 2" xfId="426"/>
    <cellStyle name="60% - 强调文字颜色 1 3 2 3" xfId="427"/>
    <cellStyle name="60% - 强调文字颜色 1 3 2 4" xfId="428"/>
    <cellStyle name="60% - 强调文字颜色 1 3 2 5" xfId="429"/>
    <cellStyle name="60% - 强调文字颜色 1 3 2 6" xfId="430"/>
    <cellStyle name="60% - 强调文字颜色 1 3 3" xfId="431"/>
    <cellStyle name="60% - 强调文字颜色 1 3 4" xfId="432"/>
    <cellStyle name="60% - 强调文字颜色 1 4" xfId="433"/>
    <cellStyle name="60% - 强调文字颜色 1 4 2" xfId="434"/>
    <cellStyle name="60% - 强调文字颜色 1 4 3" xfId="435"/>
    <cellStyle name="60% - 强调文字颜色 1 4 4" xfId="436"/>
    <cellStyle name="60% - 强调文字颜色 1 4 5" xfId="437"/>
    <cellStyle name="60% - 强调文字颜色 1 4 6" xfId="438"/>
    <cellStyle name="60% - 强调文字颜色 2" xfId="439"/>
    <cellStyle name="60% - 强调文字颜色 2 2 2" xfId="440"/>
    <cellStyle name="60% - 强调文字颜色 2 2 2 2" xfId="441"/>
    <cellStyle name="60% - 强调文字颜色 2 2 2 3" xfId="442"/>
    <cellStyle name="60% - 强调文字颜色 2 2 2 4" xfId="443"/>
    <cellStyle name="60% - 强调文字颜色 2 2 2 5" xfId="444"/>
    <cellStyle name="60% - 强调文字颜色 2 2 2 6" xfId="445"/>
    <cellStyle name="60% - 强调文字颜色 2 2 3" xfId="446"/>
    <cellStyle name="60% - 强调文字颜色 2 2 4" xfId="447"/>
    <cellStyle name="60% - 强调文字颜色 2 3 2" xfId="448"/>
    <cellStyle name="60% - 强调文字颜色 2 3 2 2" xfId="449"/>
    <cellStyle name="60% - 强调文字颜色 2 3 2 3" xfId="450"/>
    <cellStyle name="60% - 强调文字颜色 2 3 2 4" xfId="451"/>
    <cellStyle name="60% - 强调文字颜色 2 3 2 5" xfId="452"/>
    <cellStyle name="60% - 强调文字颜色 2 3 2 6" xfId="453"/>
    <cellStyle name="60% - 强调文字颜色 2 3 3" xfId="454"/>
    <cellStyle name="60% - 强调文字颜色 2 3 4" xfId="455"/>
    <cellStyle name="60% - 强调文字颜色 2 4" xfId="456"/>
    <cellStyle name="60% - 强调文字颜色 2 4 2" xfId="457"/>
    <cellStyle name="60% - 强调文字颜色 2 4 3" xfId="458"/>
    <cellStyle name="60% - 强调文字颜色 2 4 4" xfId="459"/>
    <cellStyle name="60% - 强调文字颜色 2 4 5" xfId="460"/>
    <cellStyle name="60% - 强调文字颜色 2 4 6" xfId="461"/>
    <cellStyle name="60% - 强调文字颜色 3" xfId="462"/>
    <cellStyle name="60% - 强调文字颜色 3 2 2" xfId="463"/>
    <cellStyle name="60% - 强调文字颜色 3 2 2 2" xfId="464"/>
    <cellStyle name="60% - 强调文字颜色 3 2 2 3" xfId="465"/>
    <cellStyle name="60% - 强调文字颜色 3 2 2 4" xfId="466"/>
    <cellStyle name="60% - 强调文字颜色 3 2 2 5" xfId="467"/>
    <cellStyle name="60% - 强调文字颜色 3 2 2 6" xfId="468"/>
    <cellStyle name="60% - 强调文字颜色 3 2 3" xfId="469"/>
    <cellStyle name="60% - 强调文字颜色 3 2 4" xfId="470"/>
    <cellStyle name="60% - 强调文字颜色 3 3 2" xfId="471"/>
    <cellStyle name="60% - 强调文字颜色 3 3 2 2" xfId="472"/>
    <cellStyle name="60% - 强调文字颜色 3 3 2 3" xfId="473"/>
    <cellStyle name="60% - 强调文字颜色 3 3 2 4" xfId="474"/>
    <cellStyle name="60% - 强调文字颜色 3 3 2 5" xfId="475"/>
    <cellStyle name="60% - 强调文字颜色 3 3 2 6" xfId="476"/>
    <cellStyle name="60% - 强调文字颜色 3 3 3" xfId="477"/>
    <cellStyle name="60% - 强调文字颜色 3 3 4" xfId="478"/>
    <cellStyle name="60% - 强调文字颜色 3 4" xfId="479"/>
    <cellStyle name="60% - 强调文字颜色 3 4 2" xfId="480"/>
    <cellStyle name="60% - 强调文字颜色 3 4 3" xfId="481"/>
    <cellStyle name="60% - 强调文字颜色 3 4 4" xfId="482"/>
    <cellStyle name="60% - 强调文字颜色 3 4 5" xfId="483"/>
    <cellStyle name="60% - 强调文字颜色 3 4 6" xfId="484"/>
    <cellStyle name="60% - 强调文字颜色 4" xfId="485"/>
    <cellStyle name="60% - 强调文字颜色 4 2 2" xfId="486"/>
    <cellStyle name="60% - 强调文字颜色 4 2 2 2" xfId="487"/>
    <cellStyle name="60% - 强调文字颜色 4 2 2 3" xfId="488"/>
    <cellStyle name="60% - 强调文字颜色 4 2 2 4" xfId="489"/>
    <cellStyle name="60% - 强调文字颜色 4 2 2 5" xfId="490"/>
    <cellStyle name="60% - 强调文字颜色 4 2 2 6" xfId="491"/>
    <cellStyle name="60% - 强调文字颜色 4 2 3" xfId="492"/>
    <cellStyle name="60% - 强调文字颜色 4 2 4" xfId="493"/>
    <cellStyle name="60% - 强调文字颜色 4 3 2" xfId="494"/>
    <cellStyle name="60% - 强调文字颜色 4 3 2 2" xfId="495"/>
    <cellStyle name="60% - 强调文字颜色 4 3 2 3" xfId="496"/>
    <cellStyle name="60% - 强调文字颜色 4 3 2 4" xfId="497"/>
    <cellStyle name="60% - 强调文字颜色 4 3 2 5" xfId="498"/>
    <cellStyle name="60% - 强调文字颜色 4 3 2 6" xfId="499"/>
    <cellStyle name="60% - 强调文字颜色 4 3 3" xfId="500"/>
    <cellStyle name="60% - 强调文字颜色 4 3 4" xfId="501"/>
    <cellStyle name="60% - 强调文字颜色 4 4" xfId="502"/>
    <cellStyle name="60% - 强调文字颜色 4 4 2" xfId="503"/>
    <cellStyle name="60% - 强调文字颜色 4 4 3" xfId="504"/>
    <cellStyle name="60% - 强调文字颜色 4 4 4" xfId="505"/>
    <cellStyle name="60% - 强调文字颜色 4 4 5" xfId="506"/>
    <cellStyle name="60% - 强调文字颜色 4 4 6" xfId="507"/>
    <cellStyle name="60% - 强调文字颜色 5" xfId="508"/>
    <cellStyle name="60% - 强调文字颜色 5 2 2" xfId="509"/>
    <cellStyle name="60% - 强调文字颜色 5 2 2 2" xfId="510"/>
    <cellStyle name="60% - 强调文字颜色 5 2 2 3" xfId="511"/>
    <cellStyle name="60% - 强调文字颜色 5 2 2 4" xfId="512"/>
    <cellStyle name="60% - 强调文字颜色 5 2 2 5" xfId="513"/>
    <cellStyle name="60% - 强调文字颜色 5 2 2 6" xfId="514"/>
    <cellStyle name="60% - 强调文字颜色 5 2 3" xfId="515"/>
    <cellStyle name="60% - 强调文字颜色 5 2 4" xfId="516"/>
    <cellStyle name="60% - 强调文字颜色 5 3 2" xfId="517"/>
    <cellStyle name="60% - 强调文字颜色 5 3 2 2" xfId="518"/>
    <cellStyle name="60% - 强调文字颜色 5 3 2 3" xfId="519"/>
    <cellStyle name="60% - 强调文字颜色 5 3 2 4" xfId="520"/>
    <cellStyle name="60% - 强调文字颜色 5 3 2 5" xfId="521"/>
    <cellStyle name="60% - 强调文字颜色 5 3 2 6" xfId="522"/>
    <cellStyle name="60% - 强调文字颜色 5 3 3" xfId="523"/>
    <cellStyle name="60% - 强调文字颜色 5 3 4" xfId="524"/>
    <cellStyle name="60% - 强调文字颜色 5 4" xfId="525"/>
    <cellStyle name="60% - 强调文字颜色 5 4 2" xfId="526"/>
    <cellStyle name="60% - 强调文字颜色 5 4 3" xfId="527"/>
    <cellStyle name="60% - 强调文字颜色 5 4 4" xfId="528"/>
    <cellStyle name="60% - 强调文字颜色 5 4 5" xfId="529"/>
    <cellStyle name="60% - 强调文字颜色 5 4 6" xfId="530"/>
    <cellStyle name="60% - 强调文字颜色 6" xfId="531"/>
    <cellStyle name="60% - 强调文字颜色 6 2 2" xfId="532"/>
    <cellStyle name="60% - 强调文字颜色 6 2 2 2" xfId="533"/>
    <cellStyle name="60% - 强调文字颜色 6 2 2 3" xfId="534"/>
    <cellStyle name="60% - 强调文字颜色 6 2 2 4" xfId="535"/>
    <cellStyle name="60% - 强调文字颜色 6 2 2 5" xfId="536"/>
    <cellStyle name="60% - 强调文字颜色 6 2 2 6" xfId="537"/>
    <cellStyle name="60% - 强调文字颜色 6 2 3" xfId="538"/>
    <cellStyle name="60% - 强调文字颜色 6 2 4" xfId="539"/>
    <cellStyle name="60% - 强调文字颜色 6 3 2" xfId="540"/>
    <cellStyle name="60% - 强调文字颜色 6 3 2 2" xfId="541"/>
    <cellStyle name="60% - 强调文字颜色 6 3 2 3" xfId="542"/>
    <cellStyle name="60% - 强调文字颜色 6 3 2 4" xfId="543"/>
    <cellStyle name="60% - 强调文字颜色 6 3 2 5" xfId="544"/>
    <cellStyle name="60% - 强调文字颜色 6 3 2 6" xfId="545"/>
    <cellStyle name="60% - 强调文字颜色 6 3 3" xfId="546"/>
    <cellStyle name="60% - 强调文字颜色 6 3 4" xfId="547"/>
    <cellStyle name="60% - 强调文字颜色 6 4" xfId="548"/>
    <cellStyle name="60% - 强调文字颜色 6 4 2" xfId="549"/>
    <cellStyle name="60% - 强调文字颜色 6 4 3" xfId="550"/>
    <cellStyle name="60% - 强调文字颜色 6 4 4" xfId="551"/>
    <cellStyle name="60% - 强调文字颜色 6 4 5" xfId="552"/>
    <cellStyle name="60% - 强调文字颜色 6 4 6" xfId="553"/>
    <cellStyle name="60% - 着色 1" xfId="554"/>
    <cellStyle name="60% - 着色 1 2" xfId="555"/>
    <cellStyle name="60% - 着色 1 2 2" xfId="556"/>
    <cellStyle name="60% - 着色 1 2 3" xfId="557"/>
    <cellStyle name="60% - 着色 1 2 4" xfId="558"/>
    <cellStyle name="60% - 着色 1 2 5" xfId="559"/>
    <cellStyle name="60% - 着色 1 2 6" xfId="560"/>
    <cellStyle name="60% - 着色 1 3" xfId="561"/>
    <cellStyle name="60% - 着色 1 4" xfId="562"/>
    <cellStyle name="60% - 着色 1 5" xfId="563"/>
    <cellStyle name="60% - 着色 2" xfId="564"/>
    <cellStyle name="60% - 着色 2 2" xfId="565"/>
    <cellStyle name="60% - 着色 2 2 2" xfId="566"/>
    <cellStyle name="60% - 着色 2 2 3" xfId="567"/>
    <cellStyle name="60% - 着色 2 2 4" xfId="568"/>
    <cellStyle name="60% - 着色 2 2 5" xfId="569"/>
    <cellStyle name="60% - 着色 2 2 6" xfId="570"/>
    <cellStyle name="60% - 着色 2 3" xfId="571"/>
    <cellStyle name="60% - 着色 2 4" xfId="572"/>
    <cellStyle name="60% - 着色 2 5" xfId="573"/>
    <cellStyle name="60% - 着色 3" xfId="574"/>
    <cellStyle name="60% - 着色 3 2" xfId="575"/>
    <cellStyle name="60% - 着色 3 2 2" xfId="576"/>
    <cellStyle name="60% - 着色 3 2 3" xfId="577"/>
    <cellStyle name="60% - 着色 3 2 4" xfId="578"/>
    <cellStyle name="60% - 着色 3 2 5" xfId="579"/>
    <cellStyle name="60% - 着色 3 2 6" xfId="580"/>
    <cellStyle name="60% - 着色 3 3" xfId="581"/>
    <cellStyle name="60% - 着色 3 4" xfId="582"/>
    <cellStyle name="60% - 着色 3 5" xfId="583"/>
    <cellStyle name="60% - 着色 4" xfId="584"/>
    <cellStyle name="60% - 着色 4 2" xfId="585"/>
    <cellStyle name="60% - 着色 4 2 2" xfId="586"/>
    <cellStyle name="60% - 着色 4 2 3" xfId="587"/>
    <cellStyle name="60% - 着色 4 2 4" xfId="588"/>
    <cellStyle name="60% - 着色 4 2 5" xfId="589"/>
    <cellStyle name="60% - 着色 4 2 6" xfId="590"/>
    <cellStyle name="60% - 着色 4 3" xfId="591"/>
    <cellStyle name="60% - 着色 4 4" xfId="592"/>
    <cellStyle name="60% - 着色 4 5" xfId="593"/>
    <cellStyle name="60% - 着色 5" xfId="594"/>
    <cellStyle name="60% - 着色 5 2" xfId="595"/>
    <cellStyle name="60% - 着色 5 2 2" xfId="596"/>
    <cellStyle name="60% - 着色 5 2 3" xfId="597"/>
    <cellStyle name="60% - 着色 5 2 4" xfId="598"/>
    <cellStyle name="60% - 着色 5 2 5" xfId="599"/>
    <cellStyle name="60% - 着色 5 2 6" xfId="600"/>
    <cellStyle name="60% - 着色 5 3" xfId="601"/>
    <cellStyle name="60% - 着色 5 4" xfId="602"/>
    <cellStyle name="60% - 着色 5 5" xfId="603"/>
    <cellStyle name="60% - 着色 6" xfId="604"/>
    <cellStyle name="60% - 着色 6 2" xfId="605"/>
    <cellStyle name="60% - 着色 6 2 2" xfId="606"/>
    <cellStyle name="60% - 着色 6 2 3" xfId="607"/>
    <cellStyle name="60% - 着色 6 2 4" xfId="608"/>
    <cellStyle name="60% - 着色 6 2 5" xfId="609"/>
    <cellStyle name="60% - 着色 6 2 6" xfId="610"/>
    <cellStyle name="60% - 着色 6 3" xfId="611"/>
    <cellStyle name="60% - 着色 6 4" xfId="612"/>
    <cellStyle name="60% - 着色 6 5" xfId="613"/>
    <cellStyle name="标题" xfId="614"/>
    <cellStyle name="标题 1" xfId="615"/>
    <cellStyle name="标题 1 2 2" xfId="616"/>
    <cellStyle name="标题 1 2 3" xfId="617"/>
    <cellStyle name="标题 1 3 2" xfId="618"/>
    <cellStyle name="标题 1 3 3" xfId="619"/>
    <cellStyle name="标题 2" xfId="620"/>
    <cellStyle name="标题 2 2 2" xfId="621"/>
    <cellStyle name="标题 2 2 3" xfId="622"/>
    <cellStyle name="标题 2 3 2" xfId="623"/>
    <cellStyle name="标题 2 3 3" xfId="624"/>
    <cellStyle name="标题 3" xfId="625"/>
    <cellStyle name="标题 3 2 2" xfId="626"/>
    <cellStyle name="标题 3 2 3" xfId="627"/>
    <cellStyle name="标题 3 3 2" xfId="628"/>
    <cellStyle name="标题 3 3 3" xfId="629"/>
    <cellStyle name="标题 4" xfId="630"/>
    <cellStyle name="标题 4 2 2" xfId="631"/>
    <cellStyle name="标题 4 2 3" xfId="632"/>
    <cellStyle name="标题 4 3 2" xfId="633"/>
    <cellStyle name="标题 4 3 3" xfId="634"/>
    <cellStyle name="标题 5 2" xfId="635"/>
    <cellStyle name="标题 5 3" xfId="636"/>
    <cellStyle name="标题 6 2" xfId="637"/>
    <cellStyle name="标题 6 3" xfId="638"/>
    <cellStyle name="差" xfId="639"/>
    <cellStyle name="差 2 2" xfId="640"/>
    <cellStyle name="差 2 3" xfId="641"/>
    <cellStyle name="差 3 2" xfId="642"/>
    <cellStyle name="差 3 3" xfId="643"/>
    <cellStyle name="差_基础信息表 20130323" xfId="644"/>
    <cellStyle name="差_基础信息表 20130323 2" xfId="645"/>
    <cellStyle name="差_基础信息表 20130323 2 2" xfId="646"/>
    <cellStyle name="差_基础信息表 20130323 2 3" xfId="647"/>
    <cellStyle name="差_基础信息表 20130323 2 4" xfId="648"/>
    <cellStyle name="差_基础信息表 20130323 2 5" xfId="649"/>
    <cellStyle name="差_基础信息表 20130323 2 6" xfId="650"/>
    <cellStyle name="差_基础信息表 20130323 3" xfId="651"/>
    <cellStyle name="差_基础信息表 20130323 4" xfId="652"/>
    <cellStyle name="差_基础信息表 20130323 5" xfId="653"/>
    <cellStyle name="差_基础信息表和计税基础表" xfId="654"/>
    <cellStyle name="差_基础信息表和计税基础表 2" xfId="655"/>
    <cellStyle name="差_基础信息表和计税基础表 2 2" xfId="656"/>
    <cellStyle name="差_基础信息表和计税基础表 2 3" xfId="657"/>
    <cellStyle name="差_基础信息表和计税基础表 2 4" xfId="658"/>
    <cellStyle name="差_基础信息表和计税基础表 2 5" xfId="659"/>
    <cellStyle name="差_基础信息表和计税基础表 2 6" xfId="660"/>
    <cellStyle name="差_基础信息表和计税基础表 3" xfId="661"/>
    <cellStyle name="差_基础信息表和计税基础表 4" xfId="662"/>
    <cellStyle name="差_基础信息表和计税基础表 5" xfId="663"/>
    <cellStyle name="差_基础信息表及表单（江苏国税）0711" xfId="664"/>
    <cellStyle name="差_基础信息表及表单（江苏国税）0711 2" xfId="665"/>
    <cellStyle name="差_基础信息表及表单（江苏国税）0711 2 2" xfId="666"/>
    <cellStyle name="差_基础信息表及表单（江苏国税）0711 2 3" xfId="667"/>
    <cellStyle name="差_基础信息表及表单（江苏国税）0711 2 4" xfId="668"/>
    <cellStyle name="差_基础信息表及表单（江苏国税）0711 2 5" xfId="669"/>
    <cellStyle name="差_基础信息表及表单（江苏国税）0711 2 6" xfId="670"/>
    <cellStyle name="差_基础信息表及表单（江苏国税）0711 3" xfId="671"/>
    <cellStyle name="差_基础信息表及表单（江苏国税）0711 4" xfId="672"/>
    <cellStyle name="差_基础信息表及表单（江苏国税）0711 5" xfId="673"/>
    <cellStyle name="差_计税基础表 20130323" xfId="674"/>
    <cellStyle name="差_计税基础表 20130323 2" xfId="675"/>
    <cellStyle name="差_计税基础表 20130323 2 2" xfId="676"/>
    <cellStyle name="差_计税基础表 20130323 2 3" xfId="677"/>
    <cellStyle name="差_计税基础表 20130323 2 4" xfId="678"/>
    <cellStyle name="差_计税基础表 20130323 2 5" xfId="679"/>
    <cellStyle name="差_计税基础表 20130323 2 6" xfId="680"/>
    <cellStyle name="差_计税基础表 20130323 3" xfId="681"/>
    <cellStyle name="差_计税基础表 20130323 4" xfId="682"/>
    <cellStyle name="差_计税基础表 20130323 5" xfId="683"/>
    <cellStyle name="常规 10" xfId="684"/>
    <cellStyle name="常规 11" xfId="685"/>
    <cellStyle name="常规 12" xfId="686"/>
    <cellStyle name="常规 13" xfId="687"/>
    <cellStyle name="常规 13 2" xfId="688"/>
    <cellStyle name="常规 2" xfId="689"/>
    <cellStyle name="常规 2 2" xfId="690"/>
    <cellStyle name="常规 2 2 2" xfId="691"/>
    <cellStyle name="常规 2 2 2 2" xfId="692"/>
    <cellStyle name="常规 2 2 2 2 2" xfId="693"/>
    <cellStyle name="常规 2 2 2 2 3" xfId="694"/>
    <cellStyle name="常规 2 2 2 2 4" xfId="695"/>
    <cellStyle name="常规 2 2 2 2 5" xfId="696"/>
    <cellStyle name="常规 2 2 2 2 6" xfId="697"/>
    <cellStyle name="常规 2 2 2 3" xfId="698"/>
    <cellStyle name="常规 2 2 2 4" xfId="699"/>
    <cellStyle name="常规 2 2 2 5" xfId="700"/>
    <cellStyle name="常规 2 2 2 6" xfId="701"/>
    <cellStyle name="常规 2 2 2 7" xfId="702"/>
    <cellStyle name="常规 2 2 2 8" xfId="703"/>
    <cellStyle name="常规 2 2 3" xfId="704"/>
    <cellStyle name="常规 2 2 3 2" xfId="705"/>
    <cellStyle name="常规 2 2 3 3" xfId="706"/>
    <cellStyle name="常规 2 2 3 4" xfId="707"/>
    <cellStyle name="常规 2 2 3 5" xfId="708"/>
    <cellStyle name="常规 2 2 3 6" xfId="709"/>
    <cellStyle name="常规 2 2 4" xfId="710"/>
    <cellStyle name="常规 2 2 4 2" xfId="711"/>
    <cellStyle name="常规 2 2 4 3" xfId="712"/>
    <cellStyle name="常规 2 2 4 4" xfId="713"/>
    <cellStyle name="常规 2 2 4 5" xfId="714"/>
    <cellStyle name="常规 2 2 4 6" xfId="715"/>
    <cellStyle name="常规 2 2 5" xfId="716"/>
    <cellStyle name="常规 2 2 6" xfId="717"/>
    <cellStyle name="常规 2 2 7" xfId="718"/>
    <cellStyle name="常规 2 2_增值税纳税申报表(北京)1" xfId="719"/>
    <cellStyle name="常规 2 3" xfId="720"/>
    <cellStyle name="常规 2 3 2" xfId="721"/>
    <cellStyle name="常规 2 3 2 2" xfId="722"/>
    <cellStyle name="常规 2 3 2 3" xfId="723"/>
    <cellStyle name="常规 2 3 2 4" xfId="724"/>
    <cellStyle name="常规 2 3 2 5" xfId="725"/>
    <cellStyle name="常规 2 3 2 6" xfId="726"/>
    <cellStyle name="常规 2 3 3" xfId="727"/>
    <cellStyle name="常规 2 3 4" xfId="728"/>
    <cellStyle name="常规 2 3 5" xfId="729"/>
    <cellStyle name="常规 2 3 6" xfId="730"/>
    <cellStyle name="常规 2 3 7" xfId="731"/>
    <cellStyle name="常规 2 4" xfId="732"/>
    <cellStyle name="常规 2 5" xfId="733"/>
    <cellStyle name="常规 2 6" xfId="734"/>
    <cellStyle name="常规 2 7" xfId="735"/>
    <cellStyle name="常规 2 8" xfId="736"/>
    <cellStyle name="常规 2_基础信息表 20130323" xfId="737"/>
    <cellStyle name="常规 3" xfId="738"/>
    <cellStyle name="常规 3 2" xfId="739"/>
    <cellStyle name="常规 3 2 2" xfId="740"/>
    <cellStyle name="常规 3 2 3" xfId="741"/>
    <cellStyle name="常规 3 2 4" xfId="742"/>
    <cellStyle name="常规 3 2 5" xfId="743"/>
    <cellStyle name="常规 3 2 6" xfId="744"/>
    <cellStyle name="常规 3 2_增值税纳税申报表(试点)" xfId="745"/>
    <cellStyle name="常规 3 3" xfId="746"/>
    <cellStyle name="常规 3 3 2" xfId="747"/>
    <cellStyle name="常规 3 3 3" xfId="748"/>
    <cellStyle name="常规 3 3 4" xfId="749"/>
    <cellStyle name="常规 3 3 5" xfId="750"/>
    <cellStyle name="常规 3 3 6" xfId="751"/>
    <cellStyle name="常规 3 4" xfId="752"/>
    <cellStyle name="常规 3 4 2" xfId="753"/>
    <cellStyle name="常规 3 4 3" xfId="754"/>
    <cellStyle name="常规 3 4 4" xfId="755"/>
    <cellStyle name="常规 3 4 5" xfId="756"/>
    <cellStyle name="常规 3 4 6" xfId="757"/>
    <cellStyle name="常规 3 5" xfId="758"/>
    <cellStyle name="常规 3 6" xfId="759"/>
    <cellStyle name="常规 3 7" xfId="760"/>
    <cellStyle name="常规 3 8" xfId="761"/>
    <cellStyle name="常规 3 9" xfId="762"/>
    <cellStyle name="常规 4" xfId="763"/>
    <cellStyle name="常规 4 2" xfId="764"/>
    <cellStyle name="常规 4 2 2" xfId="765"/>
    <cellStyle name="常规 4 2 3" xfId="766"/>
    <cellStyle name="常规 4 2 4" xfId="767"/>
    <cellStyle name="常规 4 2 5" xfId="768"/>
    <cellStyle name="常规 4 2 6" xfId="769"/>
    <cellStyle name="常规 4 2 7" xfId="770"/>
    <cellStyle name="常规 4 3" xfId="771"/>
    <cellStyle name="常规 4 3 2" xfId="772"/>
    <cellStyle name="常规 4 3 3" xfId="773"/>
    <cellStyle name="常规 4 3 4" xfId="774"/>
    <cellStyle name="常规 4 3 5" xfId="775"/>
    <cellStyle name="常规 4 3 6" xfId="776"/>
    <cellStyle name="常规 4 4" xfId="777"/>
    <cellStyle name="常规 4 4 2" xfId="778"/>
    <cellStyle name="常规 4 4 3" xfId="779"/>
    <cellStyle name="常规 4 4 4" xfId="780"/>
    <cellStyle name="常规 4 4 5" xfId="781"/>
    <cellStyle name="常规 4 4 6" xfId="782"/>
    <cellStyle name="常规 4 5" xfId="783"/>
    <cellStyle name="常规 4 6" xfId="784"/>
    <cellStyle name="常规 4 7" xfId="785"/>
    <cellStyle name="常规 4 8" xfId="786"/>
    <cellStyle name="常规 4 9" xfId="787"/>
    <cellStyle name="常规 4_所得税鉴证_现场工作底稿模板_20110627_修改" xfId="788"/>
    <cellStyle name="常规 5" xfId="789"/>
    <cellStyle name="常规 5 2" xfId="790"/>
    <cellStyle name="常规 5 2 2" xfId="791"/>
    <cellStyle name="常规 5 2 3" xfId="792"/>
    <cellStyle name="常规 5 2 4" xfId="793"/>
    <cellStyle name="常规 5 2 5" xfId="794"/>
    <cellStyle name="常规 5 2 6" xfId="795"/>
    <cellStyle name="常规 5 3" xfId="796"/>
    <cellStyle name="常规 5 3 2" xfId="797"/>
    <cellStyle name="常规 5 3 3" xfId="798"/>
    <cellStyle name="常规 5 3 4" xfId="799"/>
    <cellStyle name="常规 5 3 5" xfId="800"/>
    <cellStyle name="常规 5 3 6" xfId="801"/>
    <cellStyle name="常规 5 4" xfId="802"/>
    <cellStyle name="常规 5 4 2" xfId="803"/>
    <cellStyle name="常规 5 4 3" xfId="804"/>
    <cellStyle name="常规 5 4 4" xfId="805"/>
    <cellStyle name="常规 5 4 5" xfId="806"/>
    <cellStyle name="常规 5 4 6" xfId="807"/>
    <cellStyle name="常规 5 5" xfId="808"/>
    <cellStyle name="常规 5 6" xfId="809"/>
    <cellStyle name="常规 5 7" xfId="810"/>
    <cellStyle name="常规 5 8" xfId="811"/>
    <cellStyle name="常规 5 9" xfId="812"/>
    <cellStyle name="常规 6" xfId="813"/>
    <cellStyle name="常规 6 2" xfId="814"/>
    <cellStyle name="常规 6 2 2" xfId="815"/>
    <cellStyle name="常规 6 2 3" xfId="816"/>
    <cellStyle name="常规 6 2 4" xfId="817"/>
    <cellStyle name="常规 6 2 5" xfId="818"/>
    <cellStyle name="常规 6 2 6" xfId="819"/>
    <cellStyle name="常规 6 3" xfId="820"/>
    <cellStyle name="常规 6 4" xfId="821"/>
    <cellStyle name="常规 7" xfId="822"/>
    <cellStyle name="常规 7 2" xfId="823"/>
    <cellStyle name="常规 8" xfId="824"/>
    <cellStyle name="常规 9" xfId="825"/>
    <cellStyle name="常规_3.B类所得税综合类底稿" xfId="826"/>
    <cellStyle name="常规_4.B类所得税综合类底稿" xfId="827"/>
    <cellStyle name="常规_n8470589" xfId="828"/>
    <cellStyle name="常规_Sheet1 2 2" xfId="829"/>
    <cellStyle name="常规_北京地税修改意见(2014.3.21)" xfId="830"/>
    <cellStyle name="常规_北京地税修改意见(2014.3.21) 2" xfId="831"/>
    <cellStyle name="常规_企业所得税年度纳税申报表（A类，2014版）——上海修订部分2014-07-14 2" xfId="832"/>
    <cellStyle name="常规_企业所得税年度纳税申报表（上海修订部分）2014-06-03 2" xfId="833"/>
    <cellStyle name="常规_税收优惠明细表附表8.21" xfId="834"/>
    <cellStyle name="常规_优惠项目明细表 20130323" xfId="835"/>
    <cellStyle name="常规_优惠项目明细表 20130323 2" xfId="836"/>
    <cellStyle name="超链接" xfId="837"/>
    <cellStyle name="超链接 2" xfId="838"/>
    <cellStyle name="超链接 2 2" xfId="839"/>
    <cellStyle name="超链接 2 2 2" xfId="840"/>
    <cellStyle name="超链接 2 2 3" xfId="841"/>
    <cellStyle name="超链接 2 2 4" xfId="842"/>
    <cellStyle name="好" xfId="843"/>
    <cellStyle name="好 2 2" xfId="844"/>
    <cellStyle name="好 2 3" xfId="845"/>
    <cellStyle name="好 3 2" xfId="846"/>
    <cellStyle name="好 3 3" xfId="847"/>
    <cellStyle name="好_基础信息表 20130323" xfId="848"/>
    <cellStyle name="好_基础信息表 20130323 2" xfId="849"/>
    <cellStyle name="好_基础信息表 20130323 2 2" xfId="850"/>
    <cellStyle name="好_基础信息表 20130323 2 3" xfId="851"/>
    <cellStyle name="好_基础信息表 20130323 2 4" xfId="852"/>
    <cellStyle name="好_基础信息表 20130323 2 5" xfId="853"/>
    <cellStyle name="好_基础信息表 20130323 2 6" xfId="854"/>
    <cellStyle name="好_基础信息表 20130323 3" xfId="855"/>
    <cellStyle name="好_基础信息表 20130323 4" xfId="856"/>
    <cellStyle name="好_基础信息表 20130323 5" xfId="857"/>
    <cellStyle name="好_基础信息表和计税基础表" xfId="858"/>
    <cellStyle name="好_基础信息表和计税基础表 2" xfId="859"/>
    <cellStyle name="好_基础信息表和计税基础表 2 2" xfId="860"/>
    <cellStyle name="好_基础信息表和计税基础表 2 3" xfId="861"/>
    <cellStyle name="好_基础信息表和计税基础表 2 4" xfId="862"/>
    <cellStyle name="好_基础信息表和计税基础表 2 5" xfId="863"/>
    <cellStyle name="好_基础信息表和计税基础表 2 6" xfId="864"/>
    <cellStyle name="好_基础信息表和计税基础表 3" xfId="865"/>
    <cellStyle name="好_基础信息表和计税基础表 4" xfId="866"/>
    <cellStyle name="好_基础信息表和计税基础表 5" xfId="867"/>
    <cellStyle name="好_基础信息表及表单（江苏国税）0711" xfId="868"/>
    <cellStyle name="好_基础信息表及表单（江苏国税）0711 2" xfId="869"/>
    <cellStyle name="好_基础信息表及表单（江苏国税）0711 2 2" xfId="870"/>
    <cellStyle name="好_基础信息表及表单（江苏国税）0711 2 3" xfId="871"/>
    <cellStyle name="好_基础信息表及表单（江苏国税）0711 2 4" xfId="872"/>
    <cellStyle name="好_基础信息表及表单（江苏国税）0711 2 5" xfId="873"/>
    <cellStyle name="好_基础信息表及表单（江苏国税）0711 2 6" xfId="874"/>
    <cellStyle name="好_基础信息表及表单（江苏国税）0711 3" xfId="875"/>
    <cellStyle name="好_基础信息表及表单（江苏国税）0711 4" xfId="876"/>
    <cellStyle name="好_基础信息表及表单（江苏国税）0711 5" xfId="877"/>
    <cellStyle name="好_计税基础表 20130323" xfId="878"/>
    <cellStyle name="好_计税基础表 20130323 2" xfId="879"/>
    <cellStyle name="好_计税基础表 20130323 2 2" xfId="880"/>
    <cellStyle name="好_计税基础表 20130323 2 3" xfId="881"/>
    <cellStyle name="好_计税基础表 20130323 2 4" xfId="882"/>
    <cellStyle name="好_计税基础表 20130323 2 5" xfId="883"/>
    <cellStyle name="好_计税基础表 20130323 2 6" xfId="884"/>
    <cellStyle name="好_计税基础表 20130323 3" xfId="885"/>
    <cellStyle name="好_计税基础表 20130323 4" xfId="886"/>
    <cellStyle name="好_计税基础表 20130323 5" xfId="887"/>
    <cellStyle name="汇总" xfId="888"/>
    <cellStyle name="汇总 2 2" xfId="889"/>
    <cellStyle name="汇总 2 3" xfId="890"/>
    <cellStyle name="汇总 3 2" xfId="891"/>
    <cellStyle name="汇总 3 3" xfId="892"/>
    <cellStyle name="计算" xfId="893"/>
    <cellStyle name="计算 2 2" xfId="894"/>
    <cellStyle name="计算 2 3" xfId="895"/>
    <cellStyle name="计算 3 2" xfId="896"/>
    <cellStyle name="计算 3 3" xfId="897"/>
    <cellStyle name="检查单元格" xfId="898"/>
    <cellStyle name="检查单元格 2 2" xfId="899"/>
    <cellStyle name="检查单元格 2 3" xfId="900"/>
    <cellStyle name="检查单元格 3 2" xfId="901"/>
    <cellStyle name="检查单元格 3 3" xfId="902"/>
    <cellStyle name="解释性文本" xfId="903"/>
    <cellStyle name="解释性文本 2 2" xfId="904"/>
    <cellStyle name="解释性文本 2 3" xfId="905"/>
    <cellStyle name="解释性文本 3 2" xfId="906"/>
    <cellStyle name="解释性文本 3 3" xfId="907"/>
    <cellStyle name="警告文本" xfId="908"/>
    <cellStyle name="警告文本 2 2" xfId="909"/>
    <cellStyle name="警告文本 2 3" xfId="910"/>
    <cellStyle name="警告文本 3 2" xfId="911"/>
    <cellStyle name="警告文本 3 3" xfId="912"/>
    <cellStyle name="链接单元格" xfId="913"/>
    <cellStyle name="链接单元格 2 2" xfId="914"/>
    <cellStyle name="链接单元格 2 3" xfId="915"/>
    <cellStyle name="链接单元格 3 2" xfId="916"/>
    <cellStyle name="链接单元格 3 3" xfId="917"/>
    <cellStyle name="千位分隔" xfId="918"/>
    <cellStyle name="千位分隔 2" xfId="919"/>
    <cellStyle name="千位分隔 2 2" xfId="920"/>
    <cellStyle name="千位分隔 2 2 2" xfId="921"/>
    <cellStyle name="千位分隔 2 2 3" xfId="922"/>
    <cellStyle name="千位分隔 2 2 4" xfId="923"/>
    <cellStyle name="千位分隔 2 3" xfId="924"/>
    <cellStyle name="千位分隔 2 3 2" xfId="925"/>
    <cellStyle name="千位分隔 2 3 3" xfId="926"/>
    <cellStyle name="千位分隔 2 3 4" xfId="927"/>
    <cellStyle name="千位分隔 2 3 5" xfId="928"/>
    <cellStyle name="千位分隔 2 3 6" xfId="929"/>
    <cellStyle name="千位分隔 3" xfId="930"/>
    <cellStyle name="千位分隔 3 2" xfId="931"/>
    <cellStyle name="强调文字颜色 1" xfId="932"/>
    <cellStyle name="强调文字颜色 1 2 2" xfId="933"/>
    <cellStyle name="强调文字颜色 1 2 2 2" xfId="934"/>
    <cellStyle name="强调文字颜色 1 2 2 3" xfId="935"/>
    <cellStyle name="强调文字颜色 1 2 2 4" xfId="936"/>
    <cellStyle name="强调文字颜色 1 2 2 5" xfId="937"/>
    <cellStyle name="强调文字颜色 1 2 2 6" xfId="938"/>
    <cellStyle name="强调文字颜色 1 2 3" xfId="939"/>
    <cellStyle name="强调文字颜色 1 2 4" xfId="940"/>
    <cellStyle name="强调文字颜色 1 3 2" xfId="941"/>
    <cellStyle name="强调文字颜色 1 3 2 2" xfId="942"/>
    <cellStyle name="强调文字颜色 1 3 2 3" xfId="943"/>
    <cellStyle name="强调文字颜色 1 3 2 4" xfId="944"/>
    <cellStyle name="强调文字颜色 1 3 2 5" xfId="945"/>
    <cellStyle name="强调文字颜色 1 3 2 6" xfId="946"/>
    <cellStyle name="强调文字颜色 1 3 3" xfId="947"/>
    <cellStyle name="强调文字颜色 1 3 4" xfId="948"/>
    <cellStyle name="强调文字颜色 1 4" xfId="949"/>
    <cellStyle name="强调文字颜色 1 4 2" xfId="950"/>
    <cellStyle name="强调文字颜色 1 4 3" xfId="951"/>
    <cellStyle name="强调文字颜色 1 4 4" xfId="952"/>
    <cellStyle name="强调文字颜色 1 4 5" xfId="953"/>
    <cellStyle name="强调文字颜色 1 4 6" xfId="954"/>
    <cellStyle name="强调文字颜色 2" xfId="955"/>
    <cellStyle name="强调文字颜色 2 2 2" xfId="956"/>
    <cellStyle name="强调文字颜色 2 2 2 2" xfId="957"/>
    <cellStyle name="强调文字颜色 2 2 2 3" xfId="958"/>
    <cellStyle name="强调文字颜色 2 2 2 4" xfId="959"/>
    <cellStyle name="强调文字颜色 2 2 2 5" xfId="960"/>
    <cellStyle name="强调文字颜色 2 2 2 6" xfId="961"/>
    <cellStyle name="强调文字颜色 2 2 3" xfId="962"/>
    <cellStyle name="强调文字颜色 2 2 4" xfId="963"/>
    <cellStyle name="强调文字颜色 2 3 2" xfId="964"/>
    <cellStyle name="强调文字颜色 2 3 2 2" xfId="965"/>
    <cellStyle name="强调文字颜色 2 3 2 3" xfId="966"/>
    <cellStyle name="强调文字颜色 2 3 2 4" xfId="967"/>
    <cellStyle name="强调文字颜色 2 3 2 5" xfId="968"/>
    <cellStyle name="强调文字颜色 2 3 2 6" xfId="969"/>
    <cellStyle name="强调文字颜色 2 3 3" xfId="970"/>
    <cellStyle name="强调文字颜色 2 3 4" xfId="971"/>
    <cellStyle name="强调文字颜色 2 4" xfId="972"/>
    <cellStyle name="强调文字颜色 2 4 2" xfId="973"/>
    <cellStyle name="强调文字颜色 2 4 3" xfId="974"/>
    <cellStyle name="强调文字颜色 2 4 4" xfId="975"/>
    <cellStyle name="强调文字颜色 2 4 5" xfId="976"/>
    <cellStyle name="强调文字颜色 2 4 6" xfId="977"/>
    <cellStyle name="强调文字颜色 3" xfId="978"/>
    <cellStyle name="强调文字颜色 3 2 2" xfId="979"/>
    <cellStyle name="强调文字颜色 3 2 2 2" xfId="980"/>
    <cellStyle name="强调文字颜色 3 2 2 3" xfId="981"/>
    <cellStyle name="强调文字颜色 3 2 2 4" xfId="982"/>
    <cellStyle name="强调文字颜色 3 2 2 5" xfId="983"/>
    <cellStyle name="强调文字颜色 3 2 2 6" xfId="984"/>
    <cellStyle name="强调文字颜色 3 2 3" xfId="985"/>
    <cellStyle name="强调文字颜色 3 2 4" xfId="986"/>
    <cellStyle name="强调文字颜色 3 3 2" xfId="987"/>
    <cellStyle name="强调文字颜色 3 3 2 2" xfId="988"/>
    <cellStyle name="强调文字颜色 3 3 2 3" xfId="989"/>
    <cellStyle name="强调文字颜色 3 3 2 4" xfId="990"/>
    <cellStyle name="强调文字颜色 3 3 2 5" xfId="991"/>
    <cellStyle name="强调文字颜色 3 3 2 6" xfId="992"/>
    <cellStyle name="强调文字颜色 3 3 3" xfId="993"/>
    <cellStyle name="强调文字颜色 3 3 4" xfId="994"/>
    <cellStyle name="强调文字颜色 3 4" xfId="995"/>
    <cellStyle name="强调文字颜色 3 4 2" xfId="996"/>
    <cellStyle name="强调文字颜色 3 4 3" xfId="997"/>
    <cellStyle name="强调文字颜色 3 4 4" xfId="998"/>
    <cellStyle name="强调文字颜色 3 4 5" xfId="999"/>
    <cellStyle name="强调文字颜色 3 4 6" xfId="1000"/>
    <cellStyle name="强调文字颜色 4" xfId="1001"/>
    <cellStyle name="强调文字颜色 4 2 2" xfId="1002"/>
    <cellStyle name="强调文字颜色 4 2 2 2" xfId="1003"/>
    <cellStyle name="强调文字颜色 4 2 2 3" xfId="1004"/>
    <cellStyle name="强调文字颜色 4 2 2 4" xfId="1005"/>
    <cellStyle name="强调文字颜色 4 2 2 5" xfId="1006"/>
    <cellStyle name="强调文字颜色 4 2 2 6" xfId="1007"/>
    <cellStyle name="强调文字颜色 4 2 3" xfId="1008"/>
    <cellStyle name="强调文字颜色 4 2 4" xfId="1009"/>
    <cellStyle name="强调文字颜色 4 3 2" xfId="1010"/>
    <cellStyle name="强调文字颜色 4 3 2 2" xfId="1011"/>
    <cellStyle name="强调文字颜色 4 3 2 3" xfId="1012"/>
    <cellStyle name="强调文字颜色 4 3 2 4" xfId="1013"/>
    <cellStyle name="强调文字颜色 4 3 2 5" xfId="1014"/>
    <cellStyle name="强调文字颜色 4 3 2 6" xfId="1015"/>
    <cellStyle name="强调文字颜色 4 3 3" xfId="1016"/>
    <cellStyle name="强调文字颜色 4 3 4" xfId="1017"/>
    <cellStyle name="强调文字颜色 4 4" xfId="1018"/>
    <cellStyle name="强调文字颜色 4 4 2" xfId="1019"/>
    <cellStyle name="强调文字颜色 4 4 3" xfId="1020"/>
    <cellStyle name="强调文字颜色 4 4 4" xfId="1021"/>
    <cellStyle name="强调文字颜色 4 4 5" xfId="1022"/>
    <cellStyle name="强调文字颜色 4 4 6" xfId="1023"/>
    <cellStyle name="强调文字颜色 5" xfId="1024"/>
    <cellStyle name="强调文字颜色 5 2 2" xfId="1025"/>
    <cellStyle name="强调文字颜色 5 2 2 2" xfId="1026"/>
    <cellStyle name="强调文字颜色 5 2 2 3" xfId="1027"/>
    <cellStyle name="强调文字颜色 5 2 2 4" xfId="1028"/>
    <cellStyle name="强调文字颜色 5 2 2 5" xfId="1029"/>
    <cellStyle name="强调文字颜色 5 2 2 6" xfId="1030"/>
    <cellStyle name="强调文字颜色 5 2 3" xfId="1031"/>
    <cellStyle name="强调文字颜色 5 2 4" xfId="1032"/>
    <cellStyle name="强调文字颜色 5 3 2" xfId="1033"/>
    <cellStyle name="强调文字颜色 5 3 2 2" xfId="1034"/>
    <cellStyle name="强调文字颜色 5 3 2 3" xfId="1035"/>
    <cellStyle name="强调文字颜色 5 3 2 4" xfId="1036"/>
    <cellStyle name="强调文字颜色 5 3 2 5" xfId="1037"/>
    <cellStyle name="强调文字颜色 5 3 2 6" xfId="1038"/>
    <cellStyle name="强调文字颜色 5 3 3" xfId="1039"/>
    <cellStyle name="强调文字颜色 5 3 4" xfId="1040"/>
    <cellStyle name="强调文字颜色 5 4" xfId="1041"/>
    <cellStyle name="强调文字颜色 5 4 2" xfId="1042"/>
    <cellStyle name="强调文字颜色 5 4 3" xfId="1043"/>
    <cellStyle name="强调文字颜色 5 4 4" xfId="1044"/>
    <cellStyle name="强调文字颜色 5 4 5" xfId="1045"/>
    <cellStyle name="强调文字颜色 5 4 6" xfId="1046"/>
    <cellStyle name="强调文字颜色 6" xfId="1047"/>
    <cellStyle name="强调文字颜色 6 2 2" xfId="1048"/>
    <cellStyle name="强调文字颜色 6 2 2 2" xfId="1049"/>
    <cellStyle name="强调文字颜色 6 2 2 3" xfId="1050"/>
    <cellStyle name="强调文字颜色 6 2 2 4" xfId="1051"/>
    <cellStyle name="强调文字颜色 6 2 2 5" xfId="1052"/>
    <cellStyle name="强调文字颜色 6 2 2 6" xfId="1053"/>
    <cellStyle name="强调文字颜色 6 2 3" xfId="1054"/>
    <cellStyle name="强调文字颜色 6 2 4" xfId="1055"/>
    <cellStyle name="强调文字颜色 6 3 2" xfId="1056"/>
    <cellStyle name="强调文字颜色 6 3 2 2" xfId="1057"/>
    <cellStyle name="强调文字颜色 6 3 2 3" xfId="1058"/>
    <cellStyle name="强调文字颜色 6 3 2 4" xfId="1059"/>
    <cellStyle name="强调文字颜色 6 3 2 5" xfId="1060"/>
    <cellStyle name="强调文字颜色 6 3 2 6" xfId="1061"/>
    <cellStyle name="强调文字颜色 6 3 3" xfId="1062"/>
    <cellStyle name="强调文字颜色 6 3 4" xfId="1063"/>
    <cellStyle name="强调文字颜色 6 4" xfId="1064"/>
    <cellStyle name="强调文字颜色 6 4 2" xfId="1065"/>
    <cellStyle name="强调文字颜色 6 4 3" xfId="1066"/>
    <cellStyle name="强调文字颜色 6 4 4" xfId="1067"/>
    <cellStyle name="强调文字颜色 6 4 5" xfId="1068"/>
    <cellStyle name="强调文字颜色 6 4 6" xfId="1069"/>
    <cellStyle name="适中" xfId="1070"/>
    <cellStyle name="适中 2 2" xfId="1071"/>
    <cellStyle name="适中 2 3" xfId="1072"/>
    <cellStyle name="适中 3 2" xfId="1073"/>
    <cellStyle name="适中 3 3" xfId="1074"/>
    <cellStyle name="输出" xfId="1075"/>
    <cellStyle name="输出 2 2" xfId="1076"/>
    <cellStyle name="输出 2 3" xfId="1077"/>
    <cellStyle name="输出 3 2" xfId="1078"/>
    <cellStyle name="输出 3 3" xfId="1079"/>
    <cellStyle name="输入" xfId="1080"/>
    <cellStyle name="输入 2 2" xfId="1081"/>
    <cellStyle name="输入 2 3" xfId="1082"/>
    <cellStyle name="输入 3 2" xfId="1083"/>
    <cellStyle name="输入 3 3" xfId="1084"/>
    <cellStyle name="说明文本" xfId="1085"/>
    <cellStyle name="说明文本 2" xfId="1086"/>
    <cellStyle name="说明文本 2 2" xfId="1087"/>
    <cellStyle name="说明文本 2 3" xfId="1088"/>
    <cellStyle name="说明文本 2 4" xfId="1089"/>
    <cellStyle name="说明文本 2 5" xfId="1090"/>
    <cellStyle name="说明文本 2 6" xfId="1091"/>
    <cellStyle name="说明文本 3" xfId="1092"/>
    <cellStyle name="说明文本 4" xfId="1093"/>
    <cellStyle name="说明文本 5" xfId="1094"/>
    <cellStyle name="无色" xfId="1095"/>
    <cellStyle name="无色 2" xfId="1096"/>
    <cellStyle name="无色 2 2" xfId="1097"/>
    <cellStyle name="无色 2 3" xfId="1098"/>
    <cellStyle name="无色 2 4" xfId="1099"/>
    <cellStyle name="无色 2 5" xfId="1100"/>
    <cellStyle name="无色 2 6" xfId="1101"/>
    <cellStyle name="无色 3" xfId="1102"/>
    <cellStyle name="无色 4" xfId="1103"/>
    <cellStyle name="无色 5" xfId="1104"/>
    <cellStyle name="样式 1" xfId="1105"/>
    <cellStyle name="注释" xfId="1106"/>
    <cellStyle name="注释 2 2" xfId="1107"/>
    <cellStyle name="注释 2 3" xfId="1108"/>
    <cellStyle name="注释 3 2" xfId="1109"/>
    <cellStyle name="注释 3 3" xfId="1110"/>
    <cellStyle name="着色 1" xfId="1111"/>
    <cellStyle name="着色 1 2" xfId="1112"/>
    <cellStyle name="着色 1 2 2" xfId="1113"/>
    <cellStyle name="着色 1 2 3" xfId="1114"/>
    <cellStyle name="着色 1 2 4" xfId="1115"/>
    <cellStyle name="着色 1 2 5" xfId="1116"/>
    <cellStyle name="着色 1 2 6" xfId="1117"/>
    <cellStyle name="着色 1 3" xfId="1118"/>
    <cellStyle name="着色 1 4" xfId="1119"/>
    <cellStyle name="着色 1 5" xfId="1120"/>
    <cellStyle name="着色 2" xfId="1121"/>
    <cellStyle name="着色 2 2" xfId="1122"/>
    <cellStyle name="着色 2 2 2" xfId="1123"/>
    <cellStyle name="着色 2 2 3" xfId="1124"/>
    <cellStyle name="着色 2 2 4" xfId="1125"/>
    <cellStyle name="着色 2 2 5" xfId="1126"/>
    <cellStyle name="着色 2 2 6" xfId="1127"/>
    <cellStyle name="着色 2 3" xfId="1128"/>
    <cellStyle name="着色 2 4" xfId="1129"/>
    <cellStyle name="着色 2 5" xfId="1130"/>
    <cellStyle name="着色 3" xfId="1131"/>
    <cellStyle name="着色 3 2" xfId="1132"/>
    <cellStyle name="着色 3 2 2" xfId="1133"/>
    <cellStyle name="着色 3 2 3" xfId="1134"/>
    <cellStyle name="着色 3 2 4" xfId="1135"/>
    <cellStyle name="着色 3 2 5" xfId="1136"/>
    <cellStyle name="着色 3 2 6" xfId="1137"/>
    <cellStyle name="着色 3 3" xfId="1138"/>
    <cellStyle name="着色 3 4" xfId="1139"/>
    <cellStyle name="着色 3 5" xfId="1140"/>
    <cellStyle name="着色 4" xfId="1141"/>
    <cellStyle name="着色 4 2" xfId="1142"/>
    <cellStyle name="着色 4 2 2" xfId="1143"/>
    <cellStyle name="着色 4 2 3" xfId="1144"/>
    <cellStyle name="着色 4 2 4" xfId="1145"/>
    <cellStyle name="着色 4 2 5" xfId="1146"/>
    <cellStyle name="着色 4 2 6" xfId="1147"/>
    <cellStyle name="着色 4 3" xfId="1148"/>
    <cellStyle name="着色 4 4" xfId="1149"/>
    <cellStyle name="着色 4 5" xfId="1150"/>
    <cellStyle name="着色 5" xfId="1151"/>
    <cellStyle name="着色 5 2" xfId="1152"/>
    <cellStyle name="着色 5 2 2" xfId="1153"/>
    <cellStyle name="着色 5 2 3" xfId="1154"/>
    <cellStyle name="着色 5 2 4" xfId="1155"/>
    <cellStyle name="着色 5 2 5" xfId="1156"/>
    <cellStyle name="着色 5 2 6" xfId="1157"/>
    <cellStyle name="着色 5 3" xfId="1158"/>
    <cellStyle name="着色 5 4" xfId="1159"/>
    <cellStyle name="着色 5 5" xfId="1160"/>
    <cellStyle name="着色 6" xfId="1161"/>
    <cellStyle name="着色 6 2" xfId="1162"/>
    <cellStyle name="着色 6 2 2" xfId="1163"/>
    <cellStyle name="着色 6 2 3" xfId="1164"/>
    <cellStyle name="着色 6 2 4" xfId="1165"/>
    <cellStyle name="着色 6 2 5" xfId="1166"/>
    <cellStyle name="着色 6 2 6" xfId="1167"/>
    <cellStyle name="着色 6 3" xfId="1168"/>
    <cellStyle name="着色 6 4" xfId="1169"/>
    <cellStyle name="着色 6 5" xfId="11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styles" Target="styles.xml" /><Relationship Id="rId116" Type="http://schemas.openxmlformats.org/officeDocument/2006/relationships/sharedStrings" Target="sharedStrings.xml" /><Relationship Id="rId1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xdr:col>
      <xdr:colOff>0</xdr:colOff>
      <xdr:row>7</xdr:row>
      <xdr:rowOff>9525</xdr:rowOff>
    </xdr:to>
    <xdr:sp macro="" textlink="">
      <xdr:nvSpPr>
        <xdr:cNvPr id="1038" name="Line 1"/>
        <xdr:cNvSpPr>
          <a:spLocks noChangeShapeType="1"/>
        </xdr:cNvSpPr>
      </xdr:nvSpPr>
      <xdr:spPr bwMode="auto">
        <a:xfrm>
          <a:off x="0" y="1714500"/>
          <a:ext cx="647700" cy="600075"/>
        </a:xfrm>
        <a:prstGeom prst="line">
          <a:avLst/>
        </a:prstGeom>
        <a:noFill/>
        <a:ln w="9525">
          <a:solidFill>
            <a:srgbClr val="000000"/>
          </a:solidFill>
          <a:round/>
          <a:headEnd type="none"/>
          <a:tailEnd type="none"/>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xdr:col>
      <xdr:colOff>0</xdr:colOff>
      <xdr:row>7</xdr:row>
      <xdr:rowOff>9525</xdr:rowOff>
    </xdr:to>
    <xdr:sp macro="" textlink="">
      <xdr:nvSpPr>
        <xdr:cNvPr id="2062" name="Line 1"/>
        <xdr:cNvSpPr>
          <a:spLocks noChangeShapeType="1"/>
        </xdr:cNvSpPr>
      </xdr:nvSpPr>
      <xdr:spPr bwMode="auto">
        <a:xfrm>
          <a:off x="0" y="1714500"/>
          <a:ext cx="762000" cy="600075"/>
        </a:xfrm>
        <a:prstGeom prst="line">
          <a:avLst/>
        </a:prstGeom>
        <a:noFill/>
        <a:ln w="9525">
          <a:solidFill>
            <a:srgbClr val="000000"/>
          </a:solidFill>
          <a:round/>
          <a:headEnd type="none"/>
          <a:tailEnd type="none"/>
        </a:ln>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1</xdr:col>
      <xdr:colOff>0</xdr:colOff>
      <xdr:row>7</xdr:row>
      <xdr:rowOff>9525</xdr:rowOff>
    </xdr:to>
    <xdr:sp macro="" textlink="">
      <xdr:nvSpPr>
        <xdr:cNvPr id="4238351" name="Line 1"/>
        <xdr:cNvSpPr>
          <a:spLocks noChangeShapeType="1"/>
        </xdr:cNvSpPr>
      </xdr:nvSpPr>
      <xdr:spPr bwMode="auto">
        <a:xfrm>
          <a:off x="0" y="1447800"/>
          <a:ext cx="647700" cy="523875"/>
        </a:xfrm>
        <a:prstGeom prst="line">
          <a:avLst/>
        </a:prstGeom>
        <a:noFill/>
        <a:ln w="9525">
          <a:solidFill>
            <a:srgbClr val="000000"/>
          </a:solidFill>
          <a:round/>
          <a:headEnd type="none"/>
          <a:tailEnd type="none"/>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comments" Target="../comments99.xml" /><Relationship Id="rId2" Type="http://schemas.openxmlformats.org/officeDocument/2006/relationships/vmlDrawing" Target="../drawings/vmlDrawing2.vml" /><Relationship Id="rId3"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H143"/>
  <sheetViews>
    <sheetView workbookViewId="0" topLeftCell="A25">
      <selection activeCell="C52" sqref="C52"/>
    </sheetView>
  </sheetViews>
  <sheetFormatPr defaultColWidth="9.00390625" defaultRowHeight="14.25"/>
  <cols>
    <col min="1" max="1" width="9.00390625" style="531" customWidth="1"/>
    <col min="2" max="2" width="7.50390625" style="528" bestFit="1" customWidth="1"/>
    <col min="3" max="3" width="44.625" style="28" bestFit="1" customWidth="1"/>
    <col min="4" max="5" width="9.00390625" style="529" customWidth="1"/>
    <col min="6" max="16384" width="9.00390625" style="3" customWidth="1"/>
  </cols>
  <sheetData>
    <row r="1" spans="1:8" ht="33" customHeight="1">
      <c r="A1" s="568" t="s">
        <v>44</v>
      </c>
      <c r="B1" s="568"/>
      <c r="C1" s="568"/>
      <c r="D1" s="568"/>
      <c r="E1" s="568"/>
      <c r="F1" s="541"/>
      <c r="G1" s="541"/>
      <c r="H1" s="541"/>
    </row>
    <row r="2" spans="1:5" ht="14.25" customHeight="1">
      <c r="A2" s="572" t="s">
        <v>1851</v>
      </c>
      <c r="B2" s="572" t="s">
        <v>1921</v>
      </c>
      <c r="C2" s="572" t="s">
        <v>348</v>
      </c>
      <c r="D2" s="569" t="s">
        <v>45</v>
      </c>
      <c r="E2" s="569"/>
    </row>
    <row r="3" spans="1:5" ht="14.25">
      <c r="A3" s="572"/>
      <c r="B3" s="572"/>
      <c r="C3" s="572"/>
      <c r="D3" s="331" t="s">
        <v>46</v>
      </c>
      <c r="E3" s="331" t="s">
        <v>47</v>
      </c>
    </row>
    <row r="4" spans="1:5" ht="14.25">
      <c r="A4" s="571" t="s">
        <v>1322</v>
      </c>
      <c r="B4" s="571"/>
      <c r="C4" s="571"/>
      <c r="D4" s="571"/>
      <c r="E4" s="571"/>
    </row>
    <row r="5" spans="1:5" ht="14.25">
      <c r="A5" s="384" t="s">
        <v>48</v>
      </c>
      <c r="B5" s="523" t="s">
        <v>48</v>
      </c>
      <c r="C5" s="263" t="s">
        <v>349</v>
      </c>
      <c r="D5" s="524" t="s">
        <v>49</v>
      </c>
      <c r="E5" s="524" t="s">
        <v>49</v>
      </c>
    </row>
    <row r="6" spans="1:5" ht="14.25">
      <c r="A6" s="384" t="s">
        <v>1588</v>
      </c>
      <c r="B6" s="523" t="s">
        <v>92</v>
      </c>
      <c r="C6" s="263" t="s">
        <v>1762</v>
      </c>
      <c r="D6" s="524" t="s">
        <v>49</v>
      </c>
      <c r="E6" s="524" t="s">
        <v>49</v>
      </c>
    </row>
    <row r="7" spans="1:5" ht="14.25">
      <c r="A7" s="384" t="s">
        <v>1589</v>
      </c>
      <c r="B7" s="523" t="s">
        <v>93</v>
      </c>
      <c r="C7" s="263" t="s">
        <v>1840</v>
      </c>
      <c r="D7" s="524" t="s">
        <v>49</v>
      </c>
      <c r="E7" s="524" t="s">
        <v>49</v>
      </c>
    </row>
    <row r="8" spans="1:5" ht="14.25">
      <c r="A8" s="384" t="s">
        <v>1590</v>
      </c>
      <c r="B8" s="523" t="s">
        <v>94</v>
      </c>
      <c r="C8" s="263" t="s">
        <v>1406</v>
      </c>
      <c r="D8" s="524" t="s">
        <v>49</v>
      </c>
      <c r="E8" s="524" t="s">
        <v>49</v>
      </c>
    </row>
    <row r="9" spans="1:5" ht="14.25">
      <c r="A9" s="384" t="s">
        <v>1591</v>
      </c>
      <c r="B9" s="523" t="s">
        <v>95</v>
      </c>
      <c r="C9" s="263" t="s">
        <v>224</v>
      </c>
      <c r="D9" s="524" t="s">
        <v>49</v>
      </c>
      <c r="E9" s="524" t="s">
        <v>49</v>
      </c>
    </row>
    <row r="10" spans="1:5" ht="14.25">
      <c r="A10" s="384" t="s">
        <v>1592</v>
      </c>
      <c r="B10" s="523" t="s">
        <v>96</v>
      </c>
      <c r="C10" s="263" t="s">
        <v>1407</v>
      </c>
      <c r="D10" s="524" t="s">
        <v>49</v>
      </c>
      <c r="E10" s="524" t="s">
        <v>49</v>
      </c>
    </row>
    <row r="11" spans="1:5" ht="14.25">
      <c r="A11" s="384" t="s">
        <v>1593</v>
      </c>
      <c r="B11" s="523" t="s">
        <v>97</v>
      </c>
      <c r="C11" s="263" t="s">
        <v>1457</v>
      </c>
      <c r="D11" s="524" t="s">
        <v>49</v>
      </c>
      <c r="E11" s="524" t="s">
        <v>49</v>
      </c>
    </row>
    <row r="12" spans="1:5" ht="14.25">
      <c r="A12" s="384" t="s">
        <v>1594</v>
      </c>
      <c r="B12" s="523" t="s">
        <v>98</v>
      </c>
      <c r="C12" s="263" t="s">
        <v>1458</v>
      </c>
      <c r="D12" s="524" t="s">
        <v>49</v>
      </c>
      <c r="E12" s="524" t="s">
        <v>49</v>
      </c>
    </row>
    <row r="13" spans="1:5" ht="14.25">
      <c r="A13" s="384" t="s">
        <v>1595</v>
      </c>
      <c r="B13" s="523" t="s">
        <v>100</v>
      </c>
      <c r="C13" s="263" t="s">
        <v>99</v>
      </c>
      <c r="D13" s="524" t="s">
        <v>49</v>
      </c>
      <c r="E13" s="524" t="s">
        <v>49</v>
      </c>
    </row>
    <row r="14" spans="1:5" ht="14.25">
      <c r="A14" s="384" t="s">
        <v>1596</v>
      </c>
      <c r="B14" s="523" t="s">
        <v>102</v>
      </c>
      <c r="C14" s="525" t="s">
        <v>101</v>
      </c>
      <c r="D14" s="524" t="s">
        <v>49</v>
      </c>
      <c r="E14" s="524" t="s">
        <v>49</v>
      </c>
    </row>
    <row r="15" spans="1:5" ht="14.25">
      <c r="A15" s="384" t="s">
        <v>1597</v>
      </c>
      <c r="B15" s="523" t="s">
        <v>104</v>
      </c>
      <c r="C15" s="263" t="s">
        <v>103</v>
      </c>
      <c r="D15" s="524" t="s">
        <v>49</v>
      </c>
      <c r="E15" s="524" t="s">
        <v>49</v>
      </c>
    </row>
    <row r="16" spans="1:5" ht="14.25">
      <c r="A16" s="384" t="s">
        <v>1622</v>
      </c>
      <c r="B16" s="523" t="s">
        <v>105</v>
      </c>
      <c r="C16" s="263" t="s">
        <v>1538</v>
      </c>
      <c r="D16" s="524" t="s">
        <v>49</v>
      </c>
      <c r="E16" s="524" t="s">
        <v>49</v>
      </c>
    </row>
    <row r="17" spans="1:5" ht="14.25">
      <c r="A17" s="384" t="s">
        <v>1623</v>
      </c>
      <c r="B17" s="523" t="s">
        <v>106</v>
      </c>
      <c r="C17" s="263" t="s">
        <v>1760</v>
      </c>
      <c r="D17" s="524" t="s">
        <v>49</v>
      </c>
      <c r="E17" s="524" t="s">
        <v>49</v>
      </c>
    </row>
    <row r="18" spans="1:5" ht="14.25">
      <c r="A18" s="384" t="s">
        <v>1896</v>
      </c>
      <c r="B18" s="523" t="s">
        <v>108</v>
      </c>
      <c r="C18" s="263" t="s">
        <v>107</v>
      </c>
      <c r="D18" s="524" t="s">
        <v>49</v>
      </c>
      <c r="E18" s="524" t="s">
        <v>49</v>
      </c>
    </row>
    <row r="19" spans="1:5" ht="14.25">
      <c r="A19" s="384" t="s">
        <v>1897</v>
      </c>
      <c r="B19" s="523"/>
      <c r="C19" s="525" t="s">
        <v>109</v>
      </c>
      <c r="D19" s="524" t="s">
        <v>49</v>
      </c>
      <c r="E19" s="524" t="s">
        <v>49</v>
      </c>
    </row>
    <row r="20" spans="1:5" ht="14.25">
      <c r="A20" s="384" t="s">
        <v>1898</v>
      </c>
      <c r="B20" s="523"/>
      <c r="C20" s="525" t="s">
        <v>1329</v>
      </c>
      <c r="D20" s="524"/>
      <c r="E20" s="524"/>
    </row>
    <row r="21" spans="1:5" ht="14.25">
      <c r="A21" s="570" t="s">
        <v>1307</v>
      </c>
      <c r="B21" s="570"/>
      <c r="C21" s="570"/>
      <c r="D21" s="570"/>
      <c r="E21" s="570"/>
    </row>
    <row r="22" spans="1:5" ht="14.25">
      <c r="A22" s="571" t="s">
        <v>1308</v>
      </c>
      <c r="B22" s="571"/>
      <c r="C22" s="571"/>
      <c r="D22" s="571"/>
      <c r="E22" s="571"/>
    </row>
    <row r="23" spans="1:5" ht="14.25">
      <c r="A23" s="384">
        <v>17</v>
      </c>
      <c r="B23" s="523" t="s">
        <v>110</v>
      </c>
      <c r="C23" s="525" t="s">
        <v>111</v>
      </c>
      <c r="D23" s="524" t="s">
        <v>49</v>
      </c>
      <c r="E23" s="524" t="s">
        <v>49</v>
      </c>
    </row>
    <row r="24" spans="1:5" ht="14.25">
      <c r="A24" s="384">
        <v>18</v>
      </c>
      <c r="B24" s="523" t="s">
        <v>112</v>
      </c>
      <c r="C24" s="525" t="s">
        <v>2085</v>
      </c>
      <c r="D24" s="524" t="s">
        <v>49</v>
      </c>
      <c r="E24" s="524" t="s">
        <v>49</v>
      </c>
    </row>
    <row r="25" spans="1:5" ht="14.25">
      <c r="A25" s="384">
        <v>19</v>
      </c>
      <c r="B25" s="523" t="s">
        <v>113</v>
      </c>
      <c r="C25" s="525" t="s">
        <v>2086</v>
      </c>
      <c r="D25" s="524" t="s">
        <v>49</v>
      </c>
      <c r="E25" s="524" t="s">
        <v>49</v>
      </c>
    </row>
    <row r="26" spans="1:5" ht="14.25">
      <c r="A26" s="384">
        <v>20</v>
      </c>
      <c r="B26" s="523" t="s">
        <v>114</v>
      </c>
      <c r="C26" s="525" t="s">
        <v>2087</v>
      </c>
      <c r="D26" s="524" t="s">
        <v>49</v>
      </c>
      <c r="E26" s="524" t="s">
        <v>49</v>
      </c>
    </row>
    <row r="27" spans="1:5" ht="14.25">
      <c r="A27" s="384">
        <v>21</v>
      </c>
      <c r="B27" s="523" t="s">
        <v>115</v>
      </c>
      <c r="C27" s="525" t="s">
        <v>2088</v>
      </c>
      <c r="D27" s="524" t="s">
        <v>49</v>
      </c>
      <c r="E27" s="524" t="s">
        <v>49</v>
      </c>
    </row>
    <row r="28" spans="1:5" ht="14.25">
      <c r="A28" s="384">
        <v>22</v>
      </c>
      <c r="B28" s="523" t="s">
        <v>116</v>
      </c>
      <c r="C28" s="525" t="s">
        <v>2089</v>
      </c>
      <c r="D28" s="524" t="s">
        <v>49</v>
      </c>
      <c r="E28" s="524" t="s">
        <v>49</v>
      </c>
    </row>
    <row r="29" spans="1:5" ht="14.25">
      <c r="A29" s="384">
        <v>23</v>
      </c>
      <c r="B29" s="523" t="s">
        <v>117</v>
      </c>
      <c r="C29" s="525" t="s">
        <v>2090</v>
      </c>
      <c r="D29" s="524" t="s">
        <v>49</v>
      </c>
      <c r="E29" s="524" t="s">
        <v>49</v>
      </c>
    </row>
    <row r="30" spans="1:5" ht="14.25">
      <c r="A30" s="384">
        <v>24</v>
      </c>
      <c r="B30" s="523" t="s">
        <v>118</v>
      </c>
      <c r="C30" s="525" t="s">
        <v>2091</v>
      </c>
      <c r="D30" s="524" t="s">
        <v>49</v>
      </c>
      <c r="E30" s="524" t="s">
        <v>49</v>
      </c>
    </row>
    <row r="31" spans="1:5" ht="14.25">
      <c r="A31" s="384">
        <v>25</v>
      </c>
      <c r="B31" s="523" t="s">
        <v>119</v>
      </c>
      <c r="C31" s="525" t="s">
        <v>2092</v>
      </c>
      <c r="D31" s="524" t="s">
        <v>49</v>
      </c>
      <c r="E31" s="524" t="s">
        <v>49</v>
      </c>
    </row>
    <row r="32" spans="1:5" ht="14.25">
      <c r="A32" s="384">
        <v>26</v>
      </c>
      <c r="B32" s="523" t="s">
        <v>120</v>
      </c>
      <c r="C32" s="525" t="s">
        <v>121</v>
      </c>
      <c r="D32" s="524" t="s">
        <v>49</v>
      </c>
      <c r="E32" s="524" t="s">
        <v>49</v>
      </c>
    </row>
    <row r="33" spans="1:5" ht="14.25">
      <c r="A33" s="384">
        <v>27</v>
      </c>
      <c r="B33" s="523" t="s">
        <v>120</v>
      </c>
      <c r="C33" s="525" t="s">
        <v>122</v>
      </c>
      <c r="D33" s="524" t="s">
        <v>49</v>
      </c>
      <c r="E33" s="524" t="s">
        <v>49</v>
      </c>
    </row>
    <row r="34" spans="1:5" ht="14.25">
      <c r="A34" s="384">
        <v>28</v>
      </c>
      <c r="B34" s="523" t="s">
        <v>123</v>
      </c>
      <c r="C34" s="525" t="s">
        <v>2093</v>
      </c>
      <c r="D34" s="524" t="s">
        <v>49</v>
      </c>
      <c r="E34" s="524" t="s">
        <v>49</v>
      </c>
    </row>
    <row r="35" spans="1:5" ht="14.25">
      <c r="A35" s="384">
        <v>29</v>
      </c>
      <c r="B35" s="523" t="s">
        <v>124</v>
      </c>
      <c r="C35" s="525" t="s">
        <v>2094</v>
      </c>
      <c r="D35" s="524" t="s">
        <v>49</v>
      </c>
      <c r="E35" s="524" t="s">
        <v>49</v>
      </c>
    </row>
    <row r="36" spans="1:5" ht="14.25">
      <c r="A36" s="384">
        <v>30</v>
      </c>
      <c r="B36" s="523" t="s">
        <v>125</v>
      </c>
      <c r="C36" s="525" t="s">
        <v>2095</v>
      </c>
      <c r="D36" s="524" t="s">
        <v>49</v>
      </c>
      <c r="E36" s="524" t="s">
        <v>49</v>
      </c>
    </row>
    <row r="37" spans="1:5" ht="14.25">
      <c r="A37" s="384">
        <v>31</v>
      </c>
      <c r="B37" s="523" t="s">
        <v>126</v>
      </c>
      <c r="C37" s="525" t="s">
        <v>2096</v>
      </c>
      <c r="D37" s="524" t="s">
        <v>49</v>
      </c>
      <c r="E37" s="524" t="s">
        <v>49</v>
      </c>
    </row>
    <row r="38" spans="1:5" ht="14.25">
      <c r="A38" s="384">
        <v>32</v>
      </c>
      <c r="B38" s="523" t="s">
        <v>127</v>
      </c>
      <c r="C38" s="525" t="s">
        <v>2097</v>
      </c>
      <c r="D38" s="524" t="s">
        <v>49</v>
      </c>
      <c r="E38" s="524" t="s">
        <v>49</v>
      </c>
    </row>
    <row r="39" spans="1:5" ht="14.25">
      <c r="A39" s="384">
        <v>33</v>
      </c>
      <c r="B39" s="523" t="s">
        <v>128</v>
      </c>
      <c r="C39" s="525" t="s">
        <v>2098</v>
      </c>
      <c r="D39" s="524" t="s">
        <v>49</v>
      </c>
      <c r="E39" s="524" t="s">
        <v>49</v>
      </c>
    </row>
    <row r="40" spans="1:5" ht="14.25">
      <c r="A40" s="384">
        <v>34</v>
      </c>
      <c r="B40" s="523" t="s">
        <v>129</v>
      </c>
      <c r="C40" s="525" t="s">
        <v>2099</v>
      </c>
      <c r="D40" s="524" t="s">
        <v>49</v>
      </c>
      <c r="E40" s="524" t="s">
        <v>49</v>
      </c>
    </row>
    <row r="41" spans="1:5" ht="14.25">
      <c r="A41" s="384">
        <v>35</v>
      </c>
      <c r="B41" s="523" t="s">
        <v>130</v>
      </c>
      <c r="C41" s="525" t="s">
        <v>2100</v>
      </c>
      <c r="D41" s="524" t="s">
        <v>49</v>
      </c>
      <c r="E41" s="524" t="s">
        <v>49</v>
      </c>
    </row>
    <row r="42" spans="1:5" ht="14.25">
      <c r="A42" s="384">
        <v>36</v>
      </c>
      <c r="B42" s="523" t="s">
        <v>131</v>
      </c>
      <c r="C42" s="525" t="s">
        <v>2101</v>
      </c>
      <c r="D42" s="524" t="s">
        <v>49</v>
      </c>
      <c r="E42" s="524" t="s">
        <v>49</v>
      </c>
    </row>
    <row r="43" spans="1:5" ht="14.25">
      <c r="A43" s="384">
        <v>37</v>
      </c>
      <c r="B43" s="523" t="s">
        <v>132</v>
      </c>
      <c r="C43" s="525" t="s">
        <v>2102</v>
      </c>
      <c r="D43" s="524" t="s">
        <v>49</v>
      </c>
      <c r="E43" s="524" t="s">
        <v>49</v>
      </c>
    </row>
    <row r="44" spans="1:5" ht="14.25">
      <c r="A44" s="384">
        <v>38</v>
      </c>
      <c r="B44" s="523" t="s">
        <v>133</v>
      </c>
      <c r="C44" s="525" t="s">
        <v>2103</v>
      </c>
      <c r="D44" s="524" t="s">
        <v>49</v>
      </c>
      <c r="E44" s="524" t="s">
        <v>49</v>
      </c>
    </row>
    <row r="45" spans="1:5" ht="14.25">
      <c r="A45" s="565" t="s">
        <v>1309</v>
      </c>
      <c r="B45" s="566"/>
      <c r="C45" s="566"/>
      <c r="D45" s="566"/>
      <c r="E45" s="567"/>
    </row>
    <row r="46" spans="1:5" ht="14.25">
      <c r="A46" s="565" t="s">
        <v>1310</v>
      </c>
      <c r="B46" s="566"/>
      <c r="C46" s="566"/>
      <c r="D46" s="566"/>
      <c r="E46" s="567"/>
    </row>
    <row r="47" spans="1:5" ht="14.25">
      <c r="A47" s="384">
        <v>39</v>
      </c>
      <c r="B47" s="523" t="s">
        <v>134</v>
      </c>
      <c r="C47" s="525" t="s">
        <v>2104</v>
      </c>
      <c r="D47" s="524" t="s">
        <v>49</v>
      </c>
      <c r="E47" s="524" t="s">
        <v>49</v>
      </c>
    </row>
    <row r="48" spans="1:5" ht="14.25">
      <c r="A48" s="384">
        <v>40</v>
      </c>
      <c r="B48" s="523" t="s">
        <v>135</v>
      </c>
      <c r="C48" s="525" t="s">
        <v>2105</v>
      </c>
      <c r="D48" s="524" t="s">
        <v>49</v>
      </c>
      <c r="E48" s="524" t="s">
        <v>49</v>
      </c>
    </row>
    <row r="49" spans="1:5" ht="14.25">
      <c r="A49" s="384">
        <v>41</v>
      </c>
      <c r="B49" s="523" t="s">
        <v>136</v>
      </c>
      <c r="C49" s="525" t="s">
        <v>359</v>
      </c>
      <c r="D49" s="524" t="s">
        <v>49</v>
      </c>
      <c r="E49" s="524" t="s">
        <v>49</v>
      </c>
    </row>
    <row r="50" spans="1:5" ht="14.25">
      <c r="A50" s="384">
        <v>42</v>
      </c>
      <c r="B50" s="523" t="s">
        <v>137</v>
      </c>
      <c r="C50" s="525" t="s">
        <v>138</v>
      </c>
      <c r="D50" s="524" t="s">
        <v>49</v>
      </c>
      <c r="E50" s="524" t="s">
        <v>49</v>
      </c>
    </row>
    <row r="51" spans="1:5" ht="14.25">
      <c r="A51" s="384">
        <v>43</v>
      </c>
      <c r="B51" s="523" t="s">
        <v>139</v>
      </c>
      <c r="C51" s="525" t="s">
        <v>2106</v>
      </c>
      <c r="D51" s="524" t="s">
        <v>49</v>
      </c>
      <c r="E51" s="524" t="s">
        <v>49</v>
      </c>
    </row>
    <row r="52" spans="1:5" ht="14.25">
      <c r="A52" s="384">
        <v>44</v>
      </c>
      <c r="B52" s="523" t="s">
        <v>140</v>
      </c>
      <c r="C52" s="525" t="s">
        <v>1053</v>
      </c>
      <c r="D52" s="524" t="s">
        <v>49</v>
      </c>
      <c r="E52" s="524" t="s">
        <v>49</v>
      </c>
    </row>
    <row r="53" spans="1:5" ht="14.25">
      <c r="A53" s="384">
        <v>45</v>
      </c>
      <c r="B53" s="523" t="s">
        <v>141</v>
      </c>
      <c r="C53" s="525" t="s">
        <v>2107</v>
      </c>
      <c r="D53" s="524" t="s">
        <v>49</v>
      </c>
      <c r="E53" s="524" t="s">
        <v>49</v>
      </c>
    </row>
    <row r="54" spans="1:5" ht="14.25">
      <c r="A54" s="384">
        <v>46</v>
      </c>
      <c r="B54" s="523" t="s">
        <v>141</v>
      </c>
      <c r="C54" s="525" t="s">
        <v>2108</v>
      </c>
      <c r="D54" s="524" t="s">
        <v>49</v>
      </c>
      <c r="E54" s="524" t="s">
        <v>49</v>
      </c>
    </row>
    <row r="55" spans="1:5" ht="14.25">
      <c r="A55" s="384">
        <v>47</v>
      </c>
      <c r="B55" s="523" t="s">
        <v>142</v>
      </c>
      <c r="C55" s="525" t="s">
        <v>2109</v>
      </c>
      <c r="D55" s="524" t="s">
        <v>49</v>
      </c>
      <c r="E55" s="524" t="s">
        <v>49</v>
      </c>
    </row>
    <row r="56" spans="1:5" ht="14.25">
      <c r="A56" s="384">
        <v>48</v>
      </c>
      <c r="B56" s="523" t="s">
        <v>143</v>
      </c>
      <c r="C56" s="525" t="s">
        <v>2110</v>
      </c>
      <c r="D56" s="524" t="s">
        <v>49</v>
      </c>
      <c r="E56" s="524" t="s">
        <v>49</v>
      </c>
    </row>
    <row r="57" spans="1:5" ht="14.25">
      <c r="A57" s="565" t="s">
        <v>1311</v>
      </c>
      <c r="B57" s="566"/>
      <c r="C57" s="566"/>
      <c r="D57" s="566"/>
      <c r="E57" s="567"/>
    </row>
    <row r="58" spans="1:5" ht="14.25">
      <c r="A58" s="384">
        <v>49</v>
      </c>
      <c r="B58" s="523" t="s">
        <v>144</v>
      </c>
      <c r="C58" s="525" t="s">
        <v>2111</v>
      </c>
      <c r="D58" s="524" t="s">
        <v>49</v>
      </c>
      <c r="E58" s="524" t="s">
        <v>49</v>
      </c>
    </row>
    <row r="59" spans="1:5" ht="14.25">
      <c r="A59" s="384">
        <v>50</v>
      </c>
      <c r="B59" s="523" t="s">
        <v>145</v>
      </c>
      <c r="C59" s="525" t="s">
        <v>2112</v>
      </c>
      <c r="D59" s="524" t="s">
        <v>49</v>
      </c>
      <c r="E59" s="524" t="s">
        <v>49</v>
      </c>
    </row>
    <row r="60" spans="1:5" ht="14.25">
      <c r="A60" s="384">
        <v>51</v>
      </c>
      <c r="B60" s="523" t="s">
        <v>146</v>
      </c>
      <c r="C60" s="525" t="s">
        <v>2113</v>
      </c>
      <c r="D60" s="524" t="s">
        <v>49</v>
      </c>
      <c r="E60" s="524" t="s">
        <v>49</v>
      </c>
    </row>
    <row r="61" spans="1:5" ht="14.25">
      <c r="A61" s="384">
        <v>52</v>
      </c>
      <c r="B61" s="523" t="s">
        <v>147</v>
      </c>
      <c r="C61" s="525" t="s">
        <v>2114</v>
      </c>
      <c r="D61" s="524" t="s">
        <v>49</v>
      </c>
      <c r="E61" s="524" t="s">
        <v>49</v>
      </c>
    </row>
    <row r="62" spans="1:5" ht="14.25">
      <c r="A62" s="384">
        <v>53</v>
      </c>
      <c r="B62" s="523" t="s">
        <v>148</v>
      </c>
      <c r="C62" s="525" t="s">
        <v>2115</v>
      </c>
      <c r="D62" s="524" t="s">
        <v>49</v>
      </c>
      <c r="E62" s="524" t="s">
        <v>49</v>
      </c>
    </row>
    <row r="63" spans="1:5" ht="14.25">
      <c r="A63" s="384">
        <v>54</v>
      </c>
      <c r="B63" s="523" t="s">
        <v>149</v>
      </c>
      <c r="C63" s="525" t="s">
        <v>2116</v>
      </c>
      <c r="D63" s="524" t="s">
        <v>49</v>
      </c>
      <c r="E63" s="524" t="s">
        <v>49</v>
      </c>
    </row>
    <row r="64" spans="1:5" ht="14.25">
      <c r="A64" s="384">
        <v>55</v>
      </c>
      <c r="B64" s="523" t="s">
        <v>150</v>
      </c>
      <c r="C64" s="525" t="s">
        <v>2117</v>
      </c>
      <c r="D64" s="524" t="s">
        <v>49</v>
      </c>
      <c r="E64" s="524" t="s">
        <v>49</v>
      </c>
    </row>
    <row r="65" spans="1:5" ht="14.25">
      <c r="A65" s="384">
        <v>56</v>
      </c>
      <c r="B65" s="523" t="s">
        <v>151</v>
      </c>
      <c r="C65" s="525" t="s">
        <v>2118</v>
      </c>
      <c r="D65" s="524" t="s">
        <v>49</v>
      </c>
      <c r="E65" s="524" t="s">
        <v>49</v>
      </c>
    </row>
    <row r="66" spans="1:5" ht="14.25">
      <c r="A66" s="384">
        <v>57</v>
      </c>
      <c r="B66" s="523" t="s">
        <v>152</v>
      </c>
      <c r="C66" s="525" t="s">
        <v>2119</v>
      </c>
      <c r="D66" s="524" t="s">
        <v>49</v>
      </c>
      <c r="E66" s="524" t="s">
        <v>49</v>
      </c>
    </row>
    <row r="67" spans="1:5" ht="14.25">
      <c r="A67" s="384">
        <v>58</v>
      </c>
      <c r="B67" s="523" t="s">
        <v>153</v>
      </c>
      <c r="C67" s="525" t="s">
        <v>2120</v>
      </c>
      <c r="D67" s="524" t="s">
        <v>49</v>
      </c>
      <c r="E67" s="524" t="s">
        <v>49</v>
      </c>
    </row>
    <row r="68" spans="1:5" ht="14.25">
      <c r="A68" s="384">
        <v>59</v>
      </c>
      <c r="B68" s="523" t="s">
        <v>154</v>
      </c>
      <c r="C68" s="525" t="s">
        <v>2121</v>
      </c>
      <c r="D68" s="524" t="s">
        <v>49</v>
      </c>
      <c r="E68" s="524" t="s">
        <v>49</v>
      </c>
    </row>
    <row r="69" spans="1:5" ht="14.25">
      <c r="A69" s="384">
        <v>60</v>
      </c>
      <c r="B69" s="523" t="s">
        <v>155</v>
      </c>
      <c r="C69" s="525" t="s">
        <v>2122</v>
      </c>
      <c r="D69" s="524" t="s">
        <v>49</v>
      </c>
      <c r="E69" s="524" t="s">
        <v>49</v>
      </c>
    </row>
    <row r="70" spans="1:5" ht="14.25">
      <c r="A70" s="384">
        <v>61</v>
      </c>
      <c r="B70" s="523" t="s">
        <v>156</v>
      </c>
      <c r="C70" s="525" t="s">
        <v>2123</v>
      </c>
      <c r="D70" s="524" t="s">
        <v>49</v>
      </c>
      <c r="E70" s="524" t="s">
        <v>49</v>
      </c>
    </row>
    <row r="71" spans="1:5" ht="14.25">
      <c r="A71" s="384">
        <v>62</v>
      </c>
      <c r="B71" s="523" t="s">
        <v>157</v>
      </c>
      <c r="C71" s="525" t="s">
        <v>2124</v>
      </c>
      <c r="D71" s="524" t="s">
        <v>49</v>
      </c>
      <c r="E71" s="524" t="s">
        <v>49</v>
      </c>
    </row>
    <row r="72" spans="1:5" ht="14.25">
      <c r="A72" s="384">
        <v>63</v>
      </c>
      <c r="B72" s="523" t="s">
        <v>158</v>
      </c>
      <c r="C72" s="525" t="s">
        <v>2125</v>
      </c>
      <c r="D72" s="524" t="s">
        <v>49</v>
      </c>
      <c r="E72" s="524" t="s">
        <v>49</v>
      </c>
    </row>
    <row r="73" spans="1:5" ht="14.25">
      <c r="A73" s="384">
        <v>64</v>
      </c>
      <c r="B73" s="523" t="s">
        <v>159</v>
      </c>
      <c r="C73" s="525" t="s">
        <v>2126</v>
      </c>
      <c r="D73" s="524" t="s">
        <v>49</v>
      </c>
      <c r="E73" s="524" t="s">
        <v>49</v>
      </c>
    </row>
    <row r="74" spans="1:5" ht="14.25">
      <c r="A74" s="384">
        <v>65</v>
      </c>
      <c r="B74" s="523" t="s">
        <v>160</v>
      </c>
      <c r="C74" s="525" t="s">
        <v>2127</v>
      </c>
      <c r="D74" s="524" t="s">
        <v>49</v>
      </c>
      <c r="E74" s="524" t="s">
        <v>49</v>
      </c>
    </row>
    <row r="75" spans="1:5" ht="14.25">
      <c r="A75" s="384">
        <v>66</v>
      </c>
      <c r="B75" s="523" t="s">
        <v>161</v>
      </c>
      <c r="C75" s="525" t="s">
        <v>162</v>
      </c>
      <c r="D75" s="524" t="s">
        <v>49</v>
      </c>
      <c r="E75" s="524" t="s">
        <v>49</v>
      </c>
    </row>
    <row r="76" spans="1:5" ht="14.25">
      <c r="A76" s="384">
        <v>67</v>
      </c>
      <c r="B76" s="523" t="s">
        <v>163</v>
      </c>
      <c r="C76" s="525" t="s">
        <v>2129</v>
      </c>
      <c r="D76" s="524" t="s">
        <v>49</v>
      </c>
      <c r="E76" s="524" t="s">
        <v>49</v>
      </c>
    </row>
    <row r="77" spans="1:5" ht="14.25">
      <c r="A77" s="384">
        <v>68</v>
      </c>
      <c r="B77" s="523" t="s">
        <v>164</v>
      </c>
      <c r="C77" s="525" t="s">
        <v>2130</v>
      </c>
      <c r="D77" s="524" t="s">
        <v>49</v>
      </c>
      <c r="E77" s="524" t="s">
        <v>49</v>
      </c>
    </row>
    <row r="78" spans="1:5" ht="14.25">
      <c r="A78" s="384">
        <v>69</v>
      </c>
      <c r="B78" s="523" t="s">
        <v>165</v>
      </c>
      <c r="C78" s="525" t="s">
        <v>166</v>
      </c>
      <c r="D78" s="524" t="s">
        <v>49</v>
      </c>
      <c r="E78" s="524" t="s">
        <v>49</v>
      </c>
    </row>
    <row r="79" spans="1:5" ht="14.25">
      <c r="A79" s="565" t="s">
        <v>1312</v>
      </c>
      <c r="B79" s="566"/>
      <c r="C79" s="566"/>
      <c r="D79" s="566"/>
      <c r="E79" s="567"/>
    </row>
    <row r="80" spans="1:5" ht="14.25">
      <c r="A80" s="384">
        <v>70</v>
      </c>
      <c r="B80" s="523" t="s">
        <v>167</v>
      </c>
      <c r="C80" s="525" t="s">
        <v>2132</v>
      </c>
      <c r="D80" s="524" t="s">
        <v>49</v>
      </c>
      <c r="E80" s="524" t="s">
        <v>49</v>
      </c>
    </row>
    <row r="81" spans="1:5" ht="14.25">
      <c r="A81" s="384">
        <v>71</v>
      </c>
      <c r="B81" s="523" t="s">
        <v>167</v>
      </c>
      <c r="C81" s="525" t="s">
        <v>2133</v>
      </c>
      <c r="D81" s="524" t="s">
        <v>49</v>
      </c>
      <c r="E81" s="524" t="s">
        <v>49</v>
      </c>
    </row>
    <row r="82" spans="1:5" ht="14.25">
      <c r="A82" s="384">
        <v>72</v>
      </c>
      <c r="B82" s="523" t="s">
        <v>167</v>
      </c>
      <c r="C82" s="525" t="s">
        <v>2134</v>
      </c>
      <c r="D82" s="524" t="s">
        <v>49</v>
      </c>
      <c r="E82" s="524" t="s">
        <v>49</v>
      </c>
    </row>
    <row r="83" spans="1:5" ht="14.25">
      <c r="A83" s="384">
        <v>73</v>
      </c>
      <c r="B83" s="523" t="s">
        <v>168</v>
      </c>
      <c r="C83" s="525" t="s">
        <v>2135</v>
      </c>
      <c r="D83" s="524" t="s">
        <v>49</v>
      </c>
      <c r="E83" s="524" t="s">
        <v>49</v>
      </c>
    </row>
    <row r="84" spans="1:5" ht="14.25">
      <c r="A84" s="384">
        <v>74</v>
      </c>
      <c r="B84" s="523" t="s">
        <v>169</v>
      </c>
      <c r="C84" s="525" t="s">
        <v>170</v>
      </c>
      <c r="D84" s="524" t="s">
        <v>49</v>
      </c>
      <c r="E84" s="524" t="s">
        <v>49</v>
      </c>
    </row>
    <row r="85" spans="1:5" ht="14.25">
      <c r="A85" s="384">
        <v>75</v>
      </c>
      <c r="B85" s="523" t="s">
        <v>171</v>
      </c>
      <c r="C85" s="525" t="s">
        <v>172</v>
      </c>
      <c r="D85" s="524" t="s">
        <v>49</v>
      </c>
      <c r="E85" s="524" t="s">
        <v>49</v>
      </c>
    </row>
    <row r="86" spans="1:5" ht="14.25">
      <c r="A86" s="384">
        <v>76</v>
      </c>
      <c r="B86" s="523" t="s">
        <v>173</v>
      </c>
      <c r="C86" s="525" t="s">
        <v>174</v>
      </c>
      <c r="D86" s="524" t="s">
        <v>49</v>
      </c>
      <c r="E86" s="524" t="s">
        <v>49</v>
      </c>
    </row>
    <row r="87" spans="1:5" ht="14.25">
      <c r="A87" s="384">
        <v>77</v>
      </c>
      <c r="B87" s="523" t="s">
        <v>175</v>
      </c>
      <c r="C87" s="525" t="s">
        <v>75</v>
      </c>
      <c r="D87" s="524" t="s">
        <v>49</v>
      </c>
      <c r="E87" s="524" t="s">
        <v>49</v>
      </c>
    </row>
    <row r="88" spans="1:5" ht="14.25">
      <c r="A88" s="384">
        <v>78</v>
      </c>
      <c r="B88" s="523" t="s">
        <v>176</v>
      </c>
      <c r="C88" s="525" t="s">
        <v>2137</v>
      </c>
      <c r="D88" s="524" t="s">
        <v>49</v>
      </c>
      <c r="E88" s="524" t="s">
        <v>49</v>
      </c>
    </row>
    <row r="89" spans="1:5" ht="14.25">
      <c r="A89" s="384">
        <v>79</v>
      </c>
      <c r="B89" s="523" t="s">
        <v>177</v>
      </c>
      <c r="C89" s="525" t="s">
        <v>2138</v>
      </c>
      <c r="D89" s="524" t="s">
        <v>49</v>
      </c>
      <c r="E89" s="524" t="s">
        <v>49</v>
      </c>
    </row>
    <row r="90" spans="1:5" ht="14.25">
      <c r="A90" s="384">
        <v>80</v>
      </c>
      <c r="B90" s="523" t="s">
        <v>177</v>
      </c>
      <c r="C90" s="525" t="s">
        <v>2139</v>
      </c>
      <c r="D90" s="524" t="s">
        <v>49</v>
      </c>
      <c r="E90" s="524" t="s">
        <v>49</v>
      </c>
    </row>
    <row r="91" spans="1:5" ht="14.25">
      <c r="A91" s="384">
        <v>81</v>
      </c>
      <c r="B91" s="523" t="s">
        <v>178</v>
      </c>
      <c r="C91" s="525" t="s">
        <v>2140</v>
      </c>
      <c r="D91" s="524" t="s">
        <v>49</v>
      </c>
      <c r="E91" s="524" t="s">
        <v>49</v>
      </c>
    </row>
    <row r="92" spans="1:5" ht="14.25">
      <c r="A92" s="565" t="s">
        <v>1313</v>
      </c>
      <c r="B92" s="566"/>
      <c r="C92" s="566"/>
      <c r="D92" s="566"/>
      <c r="E92" s="567"/>
    </row>
    <row r="93" spans="1:5" ht="14.25">
      <c r="A93" s="384">
        <v>82</v>
      </c>
      <c r="B93" s="523" t="s">
        <v>179</v>
      </c>
      <c r="C93" s="525" t="s">
        <v>2141</v>
      </c>
      <c r="D93" s="524" t="s">
        <v>49</v>
      </c>
      <c r="E93" s="524" t="s">
        <v>49</v>
      </c>
    </row>
    <row r="94" spans="1:5" ht="14.25">
      <c r="A94" s="384">
        <v>83</v>
      </c>
      <c r="B94" s="523" t="s">
        <v>180</v>
      </c>
      <c r="C94" s="525" t="s">
        <v>2142</v>
      </c>
      <c r="D94" s="524" t="s">
        <v>49</v>
      </c>
      <c r="E94" s="524" t="s">
        <v>49</v>
      </c>
    </row>
    <row r="95" spans="1:5" ht="14.25">
      <c r="A95" s="384">
        <v>84</v>
      </c>
      <c r="B95" s="523" t="s">
        <v>181</v>
      </c>
      <c r="C95" s="525" t="s">
        <v>2143</v>
      </c>
      <c r="D95" s="524" t="s">
        <v>49</v>
      </c>
      <c r="E95" s="524" t="s">
        <v>49</v>
      </c>
    </row>
    <row r="96" spans="1:5" ht="14.25">
      <c r="A96" s="384">
        <v>85</v>
      </c>
      <c r="B96" s="523" t="s">
        <v>182</v>
      </c>
      <c r="C96" s="525" t="s">
        <v>2144</v>
      </c>
      <c r="D96" s="524" t="s">
        <v>49</v>
      </c>
      <c r="E96" s="524" t="s">
        <v>49</v>
      </c>
    </row>
    <row r="97" spans="1:5" ht="14.25">
      <c r="A97" s="384">
        <v>86</v>
      </c>
      <c r="B97" s="523" t="s">
        <v>183</v>
      </c>
      <c r="C97" s="525" t="s">
        <v>2145</v>
      </c>
      <c r="D97" s="524" t="s">
        <v>49</v>
      </c>
      <c r="E97" s="524" t="s">
        <v>49</v>
      </c>
    </row>
    <row r="98" spans="1:5" ht="14.25">
      <c r="A98" s="565" t="s">
        <v>1314</v>
      </c>
      <c r="B98" s="566"/>
      <c r="C98" s="566"/>
      <c r="D98" s="566"/>
      <c r="E98" s="567"/>
    </row>
    <row r="99" spans="1:5" ht="14.25">
      <c r="A99" s="384">
        <v>87</v>
      </c>
      <c r="B99" s="523" t="s">
        <v>184</v>
      </c>
      <c r="C99" s="525" t="s">
        <v>2146</v>
      </c>
      <c r="D99" s="524" t="s">
        <v>49</v>
      </c>
      <c r="E99" s="524" t="s">
        <v>49</v>
      </c>
    </row>
    <row r="100" spans="1:5" ht="14.25">
      <c r="A100" s="565" t="s">
        <v>1315</v>
      </c>
      <c r="B100" s="566"/>
      <c r="C100" s="566"/>
      <c r="D100" s="566"/>
      <c r="E100" s="567"/>
    </row>
    <row r="101" spans="1:5" ht="14.25">
      <c r="A101" s="384">
        <v>88</v>
      </c>
      <c r="B101" s="523" t="s">
        <v>185</v>
      </c>
      <c r="C101" s="525" t="s">
        <v>2147</v>
      </c>
      <c r="D101" s="524" t="s">
        <v>49</v>
      </c>
      <c r="E101" s="524" t="s">
        <v>49</v>
      </c>
    </row>
    <row r="102" spans="1:5" ht="14.25">
      <c r="A102" s="565" t="s">
        <v>1316</v>
      </c>
      <c r="B102" s="566"/>
      <c r="C102" s="566"/>
      <c r="D102" s="566"/>
      <c r="E102" s="567"/>
    </row>
    <row r="103" spans="1:5" ht="14.25">
      <c r="A103" s="384">
        <v>89</v>
      </c>
      <c r="B103" s="523" t="s">
        <v>1317</v>
      </c>
      <c r="C103" s="525" t="s">
        <v>186</v>
      </c>
      <c r="D103" s="524" t="s">
        <v>49</v>
      </c>
      <c r="E103" s="524" t="s">
        <v>49</v>
      </c>
    </row>
    <row r="104" spans="1:5" ht="14.25">
      <c r="A104" s="565" t="s">
        <v>1318</v>
      </c>
      <c r="B104" s="566"/>
      <c r="C104" s="566"/>
      <c r="D104" s="566"/>
      <c r="E104" s="567"/>
    </row>
    <row r="105" spans="1:5" ht="14.25">
      <c r="A105" s="384">
        <v>90</v>
      </c>
      <c r="B105" s="523" t="s">
        <v>187</v>
      </c>
      <c r="C105" s="525" t="s">
        <v>2149</v>
      </c>
      <c r="D105" s="524" t="s">
        <v>49</v>
      </c>
      <c r="E105" s="524" t="s">
        <v>49</v>
      </c>
    </row>
    <row r="106" spans="1:5" ht="14.25">
      <c r="A106" s="384">
        <v>91</v>
      </c>
      <c r="B106" s="523" t="s">
        <v>188</v>
      </c>
      <c r="C106" s="525" t="s">
        <v>189</v>
      </c>
      <c r="D106" s="524" t="s">
        <v>49</v>
      </c>
      <c r="E106" s="524" t="s">
        <v>49</v>
      </c>
    </row>
    <row r="107" spans="1:5" ht="14.25">
      <c r="A107" s="384">
        <v>92</v>
      </c>
      <c r="B107" s="523" t="s">
        <v>190</v>
      </c>
      <c r="C107" s="525" t="s">
        <v>2151</v>
      </c>
      <c r="D107" s="524" t="s">
        <v>49</v>
      </c>
      <c r="E107" s="524" t="s">
        <v>49</v>
      </c>
    </row>
    <row r="108" spans="1:5" ht="14.25">
      <c r="A108" s="384">
        <v>93</v>
      </c>
      <c r="B108" s="523" t="s">
        <v>191</v>
      </c>
      <c r="C108" s="525" t="s">
        <v>192</v>
      </c>
      <c r="D108" s="524" t="s">
        <v>49</v>
      </c>
      <c r="E108" s="524" t="s">
        <v>49</v>
      </c>
    </row>
    <row r="109" spans="1:5" ht="14.25">
      <c r="A109" s="384">
        <v>94</v>
      </c>
      <c r="B109" s="523" t="s">
        <v>193</v>
      </c>
      <c r="C109" s="525" t="s">
        <v>2153</v>
      </c>
      <c r="D109" s="524" t="s">
        <v>49</v>
      </c>
      <c r="E109" s="524" t="s">
        <v>49</v>
      </c>
    </row>
    <row r="110" spans="1:5" ht="14.25">
      <c r="A110" s="384">
        <v>95</v>
      </c>
      <c r="B110" s="523" t="s">
        <v>194</v>
      </c>
      <c r="C110" s="525" t="s">
        <v>2154</v>
      </c>
      <c r="D110" s="524" t="s">
        <v>49</v>
      </c>
      <c r="E110" s="524" t="s">
        <v>49</v>
      </c>
    </row>
    <row r="111" spans="1:5" ht="14.25">
      <c r="A111" s="384">
        <v>96</v>
      </c>
      <c r="B111" s="523" t="s">
        <v>195</v>
      </c>
      <c r="C111" s="525" t="s">
        <v>2155</v>
      </c>
      <c r="D111" s="524" t="s">
        <v>49</v>
      </c>
      <c r="E111" s="524" t="s">
        <v>49</v>
      </c>
    </row>
    <row r="112" spans="1:5" ht="14.25">
      <c r="A112" s="384">
        <v>97</v>
      </c>
      <c r="B112" s="523" t="s">
        <v>196</v>
      </c>
      <c r="C112" s="525" t="s">
        <v>197</v>
      </c>
      <c r="D112" s="524" t="s">
        <v>49</v>
      </c>
      <c r="E112" s="524" t="s">
        <v>49</v>
      </c>
    </row>
    <row r="113" spans="1:5" ht="14.25">
      <c r="A113" s="384">
        <v>98</v>
      </c>
      <c r="B113" s="523" t="s">
        <v>198</v>
      </c>
      <c r="C113" s="525" t="s">
        <v>2156</v>
      </c>
      <c r="D113" s="524" t="s">
        <v>49</v>
      </c>
      <c r="E113" s="524" t="s">
        <v>49</v>
      </c>
    </row>
    <row r="114" spans="1:5" ht="14.25">
      <c r="A114" s="384">
        <v>99</v>
      </c>
      <c r="B114" s="523" t="s">
        <v>199</v>
      </c>
      <c r="C114" s="525" t="s">
        <v>200</v>
      </c>
      <c r="D114" s="524" t="s">
        <v>49</v>
      </c>
      <c r="E114" s="524" t="s">
        <v>49</v>
      </c>
    </row>
    <row r="115" spans="1:5" ht="14.25">
      <c r="A115" s="384">
        <v>100</v>
      </c>
      <c r="B115" s="523" t="s">
        <v>201</v>
      </c>
      <c r="C115" s="525" t="s">
        <v>2157</v>
      </c>
      <c r="D115" s="524" t="s">
        <v>49</v>
      </c>
      <c r="E115" s="524" t="s">
        <v>49</v>
      </c>
    </row>
    <row r="116" spans="1:5" ht="14.25">
      <c r="A116" s="384">
        <v>101</v>
      </c>
      <c r="B116" s="523" t="s">
        <v>202</v>
      </c>
      <c r="C116" s="525" t="s">
        <v>2158</v>
      </c>
      <c r="D116" s="524" t="s">
        <v>49</v>
      </c>
      <c r="E116" s="524" t="s">
        <v>49</v>
      </c>
    </row>
    <row r="117" spans="1:5" ht="14.25">
      <c r="A117" s="384">
        <v>102</v>
      </c>
      <c r="B117" s="523" t="s">
        <v>203</v>
      </c>
      <c r="C117" s="525" t="s">
        <v>2159</v>
      </c>
      <c r="D117" s="524" t="s">
        <v>49</v>
      </c>
      <c r="E117" s="524" t="s">
        <v>49</v>
      </c>
    </row>
    <row r="118" spans="1:5" ht="14.25">
      <c r="A118" s="384">
        <v>103</v>
      </c>
      <c r="B118" s="523" t="s">
        <v>204</v>
      </c>
      <c r="C118" s="525" t="s">
        <v>2160</v>
      </c>
      <c r="D118" s="524" t="s">
        <v>49</v>
      </c>
      <c r="E118" s="524" t="s">
        <v>49</v>
      </c>
    </row>
    <row r="119" spans="1:5" ht="14.25">
      <c r="A119" s="565" t="s">
        <v>1319</v>
      </c>
      <c r="B119" s="566"/>
      <c r="C119" s="566"/>
      <c r="D119" s="566"/>
      <c r="E119" s="567"/>
    </row>
    <row r="120" spans="1:5" ht="14.25">
      <c r="A120" s="384">
        <v>104</v>
      </c>
      <c r="B120" s="523" t="s">
        <v>205</v>
      </c>
      <c r="C120" s="525" t="s">
        <v>2161</v>
      </c>
      <c r="D120" s="524" t="s">
        <v>49</v>
      </c>
      <c r="E120" s="524" t="s">
        <v>49</v>
      </c>
    </row>
    <row r="121" spans="1:5" ht="14.25">
      <c r="A121" s="384">
        <v>105</v>
      </c>
      <c r="B121" s="523" t="s">
        <v>206</v>
      </c>
      <c r="C121" s="525" t="s">
        <v>2162</v>
      </c>
      <c r="D121" s="524" t="s">
        <v>49</v>
      </c>
      <c r="E121" s="524" t="s">
        <v>49</v>
      </c>
    </row>
    <row r="122" spans="1:5" ht="14.25">
      <c r="A122" s="384">
        <v>106</v>
      </c>
      <c r="B122" s="523" t="s">
        <v>207</v>
      </c>
      <c r="C122" s="525" t="s">
        <v>2163</v>
      </c>
      <c r="D122" s="524" t="s">
        <v>49</v>
      </c>
      <c r="E122" s="524" t="s">
        <v>49</v>
      </c>
    </row>
    <row r="123" spans="1:5" ht="14.25">
      <c r="A123" s="384">
        <v>107</v>
      </c>
      <c r="B123" s="523" t="s">
        <v>208</v>
      </c>
      <c r="C123" s="525" t="s">
        <v>2164</v>
      </c>
      <c r="D123" s="524" t="s">
        <v>49</v>
      </c>
      <c r="E123" s="524" t="s">
        <v>49</v>
      </c>
    </row>
    <row r="124" spans="1:5" ht="14.25">
      <c r="A124" s="384">
        <v>108</v>
      </c>
      <c r="B124" s="523" t="s">
        <v>209</v>
      </c>
      <c r="C124" s="525" t="s">
        <v>2165</v>
      </c>
      <c r="D124" s="524" t="s">
        <v>49</v>
      </c>
      <c r="E124" s="524" t="s">
        <v>49</v>
      </c>
    </row>
    <row r="125" spans="1:5" ht="14.25">
      <c r="A125" s="384">
        <v>109</v>
      </c>
      <c r="B125" s="523" t="s">
        <v>210</v>
      </c>
      <c r="C125" s="525" t="s">
        <v>2166</v>
      </c>
      <c r="D125" s="524" t="s">
        <v>49</v>
      </c>
      <c r="E125" s="524" t="s">
        <v>49</v>
      </c>
    </row>
    <row r="126" spans="1:5" ht="14.25">
      <c r="A126" s="565" t="s">
        <v>1320</v>
      </c>
      <c r="B126" s="566"/>
      <c r="C126" s="566"/>
      <c r="D126" s="566"/>
      <c r="E126" s="567"/>
    </row>
    <row r="127" spans="1:5" ht="14.25">
      <c r="A127" s="384">
        <v>110</v>
      </c>
      <c r="B127" s="523" t="s">
        <v>211</v>
      </c>
      <c r="C127" s="525" t="s">
        <v>2167</v>
      </c>
      <c r="D127" s="524" t="s">
        <v>49</v>
      </c>
      <c r="E127" s="524" t="s">
        <v>49</v>
      </c>
    </row>
    <row r="128" spans="1:5" ht="14.25">
      <c r="A128" s="384">
        <v>111</v>
      </c>
      <c r="B128" s="523" t="s">
        <v>212</v>
      </c>
      <c r="C128" s="526" t="s">
        <v>10</v>
      </c>
      <c r="D128" s="524" t="s">
        <v>49</v>
      </c>
      <c r="E128" s="524" t="s">
        <v>49</v>
      </c>
    </row>
    <row r="129" spans="1:5" ht="14.25">
      <c r="A129" s="384">
        <v>112</v>
      </c>
      <c r="B129" s="523" t="s">
        <v>213</v>
      </c>
      <c r="C129" s="526" t="s">
        <v>21</v>
      </c>
      <c r="D129" s="524" t="s">
        <v>49</v>
      </c>
      <c r="E129" s="524" t="s">
        <v>49</v>
      </c>
    </row>
    <row r="130" spans="1:5" ht="14.25">
      <c r="A130" s="565" t="s">
        <v>1321</v>
      </c>
      <c r="B130" s="566"/>
      <c r="C130" s="566"/>
      <c r="D130" s="566"/>
      <c r="E130" s="567"/>
    </row>
    <row r="131" spans="1:5" ht="14.25">
      <c r="A131" s="556">
        <v>113</v>
      </c>
      <c r="B131" s="523" t="s">
        <v>1331</v>
      </c>
      <c r="C131" s="526" t="s">
        <v>1456</v>
      </c>
      <c r="D131" s="524" t="s">
        <v>49</v>
      </c>
      <c r="E131" s="524" t="s">
        <v>49</v>
      </c>
    </row>
    <row r="132" spans="1:5" ht="14.25">
      <c r="A132" s="527" t="s">
        <v>1330</v>
      </c>
      <c r="B132" s="523" t="s">
        <v>1332</v>
      </c>
      <c r="C132" s="526" t="s">
        <v>926</v>
      </c>
      <c r="D132" s="524" t="s">
        <v>49</v>
      </c>
      <c r="E132" s="524" t="s">
        <v>49</v>
      </c>
    </row>
    <row r="133" spans="1:5" ht="14.25">
      <c r="A133" s="532"/>
      <c r="B133" s="533"/>
      <c r="C133" s="534"/>
      <c r="D133" s="534"/>
      <c r="E133" s="535"/>
    </row>
    <row r="134" spans="1:5" ht="14.25">
      <c r="A134" s="28"/>
      <c r="C134" s="529"/>
      <c r="E134" s="530"/>
    </row>
    <row r="135" spans="1:5" ht="14.25">
      <c r="A135" s="28"/>
      <c r="C135" s="529"/>
      <c r="E135" s="530"/>
    </row>
    <row r="136" spans="1:5" ht="14.25">
      <c r="A136" s="28"/>
      <c r="C136" s="529"/>
      <c r="E136" s="530"/>
    </row>
    <row r="137" spans="1:5" ht="14.25">
      <c r="A137" s="28"/>
      <c r="C137" s="529"/>
      <c r="E137" s="530"/>
    </row>
    <row r="138" spans="1:5" ht="14.25">
      <c r="A138" s="28"/>
      <c r="C138" s="529"/>
      <c r="E138" s="530"/>
    </row>
    <row r="139" spans="1:5" ht="14.25">
      <c r="A139" s="28"/>
      <c r="C139" s="529"/>
      <c r="E139" s="530"/>
    </row>
    <row r="140" spans="1:5" ht="14.25">
      <c r="A140" s="28"/>
      <c r="C140" s="529"/>
      <c r="E140" s="530"/>
    </row>
    <row r="141" spans="1:5" ht="14.25">
      <c r="A141" s="28"/>
      <c r="C141" s="529"/>
      <c r="E141" s="530"/>
    </row>
    <row r="142" spans="1:5" ht="14.25">
      <c r="A142" s="28"/>
      <c r="C142" s="529"/>
      <c r="E142" s="530"/>
    </row>
    <row r="143" spans="1:5" ht="14.25">
      <c r="A143" s="28"/>
      <c r="C143" s="529"/>
      <c r="E143" s="530"/>
    </row>
  </sheetData>
  <sheetProtection password="8154" sheet="1" objects="1" scenarios="1"/>
  <mergeCells count="20">
    <mergeCell ref="B2:B3"/>
    <mergeCell ref="C2:C3"/>
    <mergeCell ref="A102:E102"/>
    <mergeCell ref="A104:E104"/>
    <mergeCell ref="A100:E100"/>
    <mergeCell ref="A57:E57"/>
    <mergeCell ref="A79:E79"/>
    <mergeCell ref="A92:E92"/>
    <mergeCell ref="A46:E46"/>
    <mergeCell ref="A98:E98"/>
    <mergeCell ref="A119:E119"/>
    <mergeCell ref="A126:E126"/>
    <mergeCell ref="A130:E130"/>
    <mergeCell ref="A1:E1"/>
    <mergeCell ref="D2:E2"/>
    <mergeCell ref="A21:E21"/>
    <mergeCell ref="A22:E22"/>
    <mergeCell ref="A45:E45"/>
    <mergeCell ref="A4:E4"/>
    <mergeCell ref="A2:A3"/>
  </mergeCells>
  <hyperlinks>
    <hyperlink ref="C5" location="底稿封面!A1" tooltip="单击打开：封面" display="底稿封面"/>
    <hyperlink ref="C93" location="'3-4-1企业重组纳税调整鉴证表'!A1" tooltip="单击打开：7-1企业重组纳税调整审核表" display="企业重组纳税调整鉴证表"/>
    <hyperlink ref="C94" location="'3-4-2特殊行业准备金纳税调整明细鉴证表'!A1" tooltip="单击打开：7-2特殊行业准备金纳税调整明细审核表" display="特殊行业准备金纳税调整明细鉴证表"/>
    <hyperlink ref="C95" location="'3-4-3政策性搬迁纳税调整鉴证表'!A1" tooltip="单击打开：7-3政策性搬迁纳税调整审核表" display="政策性搬迁纳税调整鉴证表"/>
    <hyperlink ref="C96" location="'3-4-4房地产项目明细鉴证表'!A1" tooltip="单击打开：7-4房地产项目明细审核表" display="房地产项目明细鉴证表"/>
    <hyperlink ref="C97" location="'3-6-1其他纳税调整项目鉴证表'!A1" tooltip="单击打开：7-5其他特殊事项调整审核表" display="其他特殊事项调整鉴证表"/>
    <hyperlink ref="C99" location="'3-5-1特别纳税调整鉴证表'!A1" tooltip="单击打开：8-1特别纳税调整审核表" display="特别纳税调整鉴证表"/>
    <hyperlink ref="C101" location="'3-6-1其他纳税调整项目鉴证表'!A1" tooltip="单击打开：9-1其他纳税调整项目审核表" display="其他纳税调整项目鉴证表"/>
    <hyperlink ref="C103" location="'4-1企业所得税弥补亏损鉴证表'!A1" tooltip="单击打开：10-1企业所得税弥补亏损审核表" display="企业所得税弥补亏损鉴证表"/>
    <hyperlink ref="C6" location="'1-1审核整体工作计划'!A1" tooltip="单击打开：1-1审核整体工作计划" display="1-1审核整体工作计划"/>
    <hyperlink ref="C7" location="'1-2管理层声明书'!A1" tooltip="单击打开：1-3管理层声明书" display="1-2管理层声明书"/>
    <hyperlink ref="C9" location="'1-3关联方及其交易声明书'!A1" tooltip="单击打开：1-4关联方及其交易声明书" display="1-3关联方及其交易声明书"/>
    <hyperlink ref="C10" location="'1-4审核过程中重大问题请示报告'!A1" tooltip="单击打开：1-6审核过程中重大问题请示报告" display="1-4审核过程中重大问题请示报告"/>
    <hyperlink ref="C11" location="'1-5交换意见记录'!A1" tooltip="单击打开：1-7交换意见记录" display="1-5交换意见记录"/>
    <hyperlink ref="C12" location="'1-6企业提供资料清单'!A1" tooltip="单击打开：1-8企业提供资料清单" display="1-6企业提供资料清单"/>
    <hyperlink ref="C13" location="'1-7企业基本情况表'!A1" tooltip="单击打开：1-9企业基本情况表" display="1-7企业基本情况表"/>
    <hyperlink ref="C14" location="'1-8从业人数和资产总额调查表'!A1" tooltip="单击打开：1-11人员信息表" display="从业人数和资产总额调查表"/>
    <hyperlink ref="C15" location="'1-12主要会计政策与会计估计表'!A1" tooltip="单击打开：1-14主要会计政策与会计估计表" display="1-12主要会计政策与会计估计表"/>
    <hyperlink ref="C16" location="'1-13内部控制调查表'!A1" tooltip="单击打开：1-15内部控制调查表" display="1-13内部控制调查表"/>
    <hyperlink ref="C17" location="'1-14审计报告审阅记录'!A1" tooltip="单击打开：1-16审计报告审阅记录" display="1-14审计报告审阅记录"/>
    <hyperlink ref="C18" location="'1-15审核工作总结'!A1" tooltip="单击打开：1-17审核工作总结" display="1-15审核工作总结"/>
    <hyperlink ref="C23" location="'2-1-1主营业务收入鉴证表'!A1" tooltip="单击打开：2-1主营业务收入审核表" display="主营业务收入鉴证表"/>
    <hyperlink ref="C24" location="'2-1-2金融企业营业收入鉴证表'!A1" tooltip="单击打开：2-1（2）金融企业营业收入审核表" display="金融企业营业收入鉴证表"/>
    <hyperlink ref="C25" location="'2-1-3事业单位收入鉴证表'!A1" tooltip="单击打开：2-1（3）事业单位收入审核表" display="事业单位收入鉴证表"/>
    <hyperlink ref="C26" location="'2-1-4民间非营利组织收入鉴证表'!A1" tooltip="单击打开：2-1（4）民间非营利组织收入审核表" display="民间非营利组织收入鉴证表"/>
    <hyperlink ref="C27" location="'2-2其他业务收入鉴证表'!A1" tooltip="单击打开：2-2其他业务收入审核表" display="其他业务收入鉴证表"/>
    <hyperlink ref="C28" location="'2-3公允价值变动损益鉴证表'!A1" tooltip="单击打开：2-3公允价值变动损益审核表" display="公允价值变动损益鉴证表"/>
    <hyperlink ref="C29" location="'2-4投资收益鉴证表'!A1" tooltip="单击打开：2-4投资收益审核表" display="投资收益鉴证表"/>
    <hyperlink ref="C30" location="'2-5-1营业外收入鉴证表'!A1" tooltip="单击打开：2-5（1）营业外收入审核表" display="营业外收入鉴证表"/>
    <hyperlink ref="C31" location="'2-1-2金融企业营业收入鉴证表'!A1" tooltip="单击打开：2-5（2）金融企业营业外收入审核表" display="金融企业营业外收入鉴证表"/>
    <hyperlink ref="C32" location="'2-6-1主营业务成本鉴证表'!A1" tooltip="单击打开：3-1主营业务成本审核表" display="主营业务成本鉴证表"/>
    <hyperlink ref="C33" location="'2-6-1-1主营业务成本率鉴证表'!A1" tooltip="单击打开：3-1-1主营业务收入 、成本审核表" display="主营业务成本率鉴证表"/>
    <hyperlink ref="C34" location="'2-6-2金融企业营业支出鉴证表'!A1" tooltip="单击打开：3-1（2）金融企业营业支出审核表" display="金融企业营业支出鉴证表"/>
    <hyperlink ref="C35" location="'2-6-3事业单位支出鉴证表'!A1" tooltip="单击打开：3-1（3）事业单位支出审核表" display="事业单位支出鉴证表"/>
    <hyperlink ref="C36" location="'2-6-4民间非营利组织支出鉴证表'!A1" tooltip="单击打开：3-1（4）民间非营利组织支出审核表" display="民间非营利组织支出鉴证表"/>
    <hyperlink ref="C37" location="'2-7其他业务成本鉴证表'!A1" tooltip="单击打开：3-2其他业务成本审核表" display="其他业务成本鉴证表"/>
    <hyperlink ref="C38" location="'2-8营业税金及附加鉴证表'!A1" tooltip="单击打开：3-3营业税金及附加审核表" display="营业税金及附加鉴证表"/>
    <hyperlink ref="C39" location="'2-9销售费用鉴证表'!A1" tooltip="单击打开：3-4销售费用审核表" display="销售费用鉴证表"/>
    <hyperlink ref="C40" location="'2-10管理费用鉴证表'!A1" tooltip="单击打开：3-5管理费用审核表" display="管理费用鉴证表"/>
    <hyperlink ref="C41" location="'2-11财务费用鉴证表'!A1" tooltip="单击打开：3-6财务费用审核表" display="财务费用鉴证表"/>
    <hyperlink ref="C42" location="'2-12资产减值损失鉴证表'!A1" tooltip="单击打开：3-7资产减值损失审核表" display="资产减值损失鉴证表"/>
    <hyperlink ref="C43" location="'2-13-1营业外支出鉴证表'!A1" tooltip="单击打开：3-8营业外支出审核表" display="营业外支出鉴证表"/>
    <hyperlink ref="C44" location="'2-13-2金融企业营业外支出鉴证表'!A1" tooltip="单击打开：3-8（2）金融企业营业外支出审核表" display="金融企业营业外支出鉴证表"/>
    <hyperlink ref="C47" location="'3-1-1视同销售收入成本鉴证表'!A1" tooltip="单击打开：4-1视同销售收入成本审核表" display="视同销售收入成本鉴证表"/>
    <hyperlink ref="C48" location="'3-1-2未按权责发生制原则确认的收入鉴证表'!A1" tooltip="单击打开：4-2-1未按权责发生制原则确认的收入审核表（一）" display="未按权责发生制原则确认的收入鉴证表"/>
    <hyperlink ref="C49" location="'3-1-3投资收益鉴证表'!A1" tooltip="单击打开：4-3-1投资收益（交易性金融资产）审核表（一）" display="投资收益鉴证表"/>
    <hyperlink ref="C53" location="'3-1-7不征税收入、支出鉴证表'!A1" tooltip="单击打开：4-4不征税收入、支出审核表" display="不征税收入、支出鉴证表"/>
    <hyperlink ref="C54" location="'3-1-7-1专项用途财政性资金纳税调整鉴证表'!A1" tooltip="单击打开：4-4-1专项用途财政性资金纳税调整审核表" display="专项用途财政性资金纳税调整鉴证表"/>
    <hyperlink ref="C55" location="'3-1-8销售折扣、折让和退回鉴证表'!A1" tooltip="单击打开：4-5销售折扣、折让和退回审核表" display="销售折扣、折让和退回鉴证表"/>
    <hyperlink ref="C56" location="'3-1-9其他收入类调整项目审核表'!A1" tooltip="单击打开：4-6其他收入类调整项目审核表" display="其他收入类调整项目鉴证表"/>
    <hyperlink ref="C58" location="'3-2-1-1工资薪金支出审核表'!A1" tooltip="单击打开：5-1-1工资薪金支出审核表" display="工资薪金支出鉴证表"/>
    <hyperlink ref="C59" location="'3-2-1-2职工福利费支出鉴证表'!A1" tooltip="单击打开：5-1-2职工福利费支出审核表" display="职工福利费支出鉴证表"/>
    <hyperlink ref="C60" location="'3-2-1-3职工教育经费支出鉴证表'!A1" tooltip="单击打开：5-1-3职工教育经费支出审核表" display="职工教育经费支出鉴证表"/>
    <hyperlink ref="C61" location="'3-2-1-4工会经费支出鉴证表'!A1" tooltip="单击打开：5-1-4工会经费支出审核表" display="工会经费支出鉴证表"/>
    <hyperlink ref="C62" location="'3-2-1-5基本社会保障性缴款鉴证表'!A1" tooltip="单击打开：5-1-5基本社会保障性缴款审核表" display="基本社会保障性缴款鉴证表"/>
    <hyperlink ref="C63" location="'3-2-1-6住房公积金鉴证表'!A1" tooltip="单击打开：5-1-6住房公积金审核表" display="住房公积金鉴证表"/>
    <hyperlink ref="C64" location="'3-2-1-7补充养老保险鉴证表'!A1" tooltip="单击打开：5-1-7补充养老保险审核表" display="补充养老保险鉴证表"/>
    <hyperlink ref="C65" location="'3-2-1-8补充医疗保险鉴证表'!A1" tooltip="单击打开：5-1-8补充医疗保险审核表" display="补充医疗保险鉴证表"/>
    <hyperlink ref="C66" location="'3-2-1-9其他职工薪酬项目鉴证表'!A1" tooltip="单击打开：5-1-9其他职工薪酬项目审核表" display="其他职工薪酬项目鉴证表"/>
    <hyperlink ref="C67" location="'3-2-2业务招待费支出鉴证表'!A1" tooltip="单击打开：5-2业务招待费支出审核表" display="业务招待费支出鉴证表"/>
    <hyperlink ref="C68" location="'3-2-3广告费和业务宣传费支出鉴证表'!A1" tooltip="单击打开：5-3广告费和业务宣传费支出审核表" display="广告费和业务宣传费支出鉴证表"/>
    <hyperlink ref="C69" location="'3-2-4捐赠支出鉴证表'!A1" tooltip="单击打开：5-4捐赠支出审核表" display="捐赠支出鉴证表"/>
    <hyperlink ref="C70" location="'3-2-5利息支出鉴证表'!A1" tooltip="单击打开：5-5利息支出审核表" display="利息支出鉴证表"/>
    <hyperlink ref="C71" location="'3-2-6罚金、罚款和被没收财物的损失鉴证表'!A1" tooltip="单击打开：5-6罚金、罚款和被没收财物的损失审核表" display="罚金、罚款和被没收财物的损失鉴证表"/>
    <hyperlink ref="C72" location="'3-2-7税收滞纳金、加收利息鉴证表'!A1" tooltip="单击打开：5-7税收滞纳金、加收利息审核表" display="税收滞纳金、加收利息鉴证表"/>
    <hyperlink ref="C73" location="'3-2-8赞助支出鉴证表'!A1" tooltip="单击打开：5-8赞助支出审核表" display="赞助支出鉴证表"/>
    <hyperlink ref="C74" location="'3-2-9与未实现融资收益相关在当期确认的财务费用鉴证表'!A1" tooltip="单击打开：5-9与未实现融资收益相关在当期确认的财务费用审核表" display="与未实现融资收益相关在当期确认的财务费用鉴证表"/>
    <hyperlink ref="C75" location="'3-2-10佣金和手续费鉴证表'!A1" tooltip="单击打开：5-10佣金和手续费审核表" display="佣金和手续费鉴证表"/>
    <hyperlink ref="C76" location="'3-2-11跨期扣除项目鉴证表'!A1" tooltip="单击打开：5-11跨期扣除项目审核表" display="跨期扣除项目鉴证表"/>
    <hyperlink ref="C77" location="'3-2-12与取得收入无关的支出鉴证表'!A1" tooltip="单击打开：5-12与取得收入无关的支出审核表" display="与取得收入无关的支出鉴证表"/>
    <hyperlink ref="C78" location="'3-2-13其他扣除费用鉴证表'!A1" tooltip="单击打开：5-13其他扣除费用审核表" display="其他扣除类鉴证表"/>
    <hyperlink ref="C80" location="'3-3-1固定资产折旧鉴证表'!A1" tooltip="单击打开：6-1固定资产折旧审核表" display="固定资产折旧鉴证表"/>
    <hyperlink ref="C81" location="'3-3-1-1按加速折旧及一次性扣除政策计算的折旧明细鉴证表'!A1" tooltip="单击打开：6-1-1按加速折旧及一次性扣除政策计算的折旧明细审核表" display="按加速折旧及一次性扣除政策计算的折旧明细鉴证表"/>
    <hyperlink ref="C82" location="'3-3-1-2按税收一般规定计算的折旧明细鉴证表'!A1" tooltip="单击打开：6-1-2按税收一般规定计算的折旧明细审核表" display="按税收一般规定计算的折旧明细鉴证表"/>
    <hyperlink ref="C83" location="'3-3-2生产性生物资产折旧鉴证表'!A1" tooltip="单击打开：6-2生产性生物资产折旧审核表" display="生产性生物资产折旧鉴证表"/>
    <hyperlink ref="C84" location="'3-3-3无形资产摊销鉴证表'!A1" tooltip="单击打开：6-3无形资产摊销审核表  " display="无形资产摊销鉴证表  "/>
    <hyperlink ref="C85" location="'3-3-4长期待摊费用鉴证表 '!A1" tooltip="单击打开：6-4长期待摊费用审核表 " display="长期待摊费用鉴证表 "/>
    <hyperlink ref="C89" location="'3-3-8-1资产损失（专项申报）税前扣除及纳税调整鉴证表'!A1" tooltip="单击打开：6-5资产损失税前扣除及纳税调整审核表" display="资产损失税前扣除及纳税调整鉴证表"/>
    <hyperlink ref="C90" location="'3-3-8-1资产损失（专项申报）税前扣除及纳税调整鉴证表'!A1" tooltip="单击打开：6-5-1资产损失（专项申报）税前扣除及纳税调整审核表" display="资产损失（专项申报）税前扣除及纳税调整鉴证表"/>
    <hyperlink ref="C91" location="'3-3-9其他资产类调整鉴证表'!A1" tooltip="单击打开：6-6其他资产类调整审核表" display="其他资产类调整鉴证表"/>
    <hyperlink ref="C105" location="'5-1减免税收入鉴证表'!A1" tooltip="单击打开：11-1减免税收入审核表" display="减免税收入鉴证表"/>
    <hyperlink ref="C106" location="'5-1-1股息、红利等权益性投资收益情况鉴证表'!A1" tooltip="单击打开：11-1-1股息、红利等权益性投资收益情况审核表" display="股息、红利等权益性投资收益情况鉴证表"/>
    <hyperlink ref="C107" location="'5-1-2综合利用资源生产产品取得的收入情况鉴证表'!A1" tooltip="单击打开：11-1-2综合利用资源生产产品取得的收入情况审核表" display="综合利用资源生产产品取得的收入情况鉴证表"/>
    <hyperlink ref="C108" location="'5-1-3金融、保险等机构取得的涉农利息、保费收入鉴证表'!A1" tooltip="单击打开：11-1-3金融、保险等机构取得的涉农利息、保费收入审核表" display="金融、保险等机构取得的涉农利息、保费收入鉴证表"/>
    <hyperlink ref="C109" location="'5-2-1研发费用加计扣除优惠鉴证表'!A1" tooltip="单击打开：11-2-1研发费用加计扣除优惠审核表" display="研发费用加计扣除优惠鉴证表"/>
    <hyperlink ref="C110" location="'5-2-2其他加计扣除项目鉴证表'!A1" tooltip="单击打开：11-2-2其他加计扣除项目审核表" display="其他加计扣除项目鉴证表"/>
    <hyperlink ref="C111" location="'5-3所得减免优惠鉴证表'!A1" tooltip="单击打开：11-3所得减免优惠审核表" display="所得减免优惠鉴证表"/>
    <hyperlink ref="C112" location="'5-3-1所得减免优惠鉴证附表'!A1" tooltip="单击打开：11-3-1所得减免优惠审核附表" display="所得减免优惠审核附表"/>
    <hyperlink ref="C113" location="'5-4抵扣应纳税所得额鉴证表'!A1" tooltip="单击打开：11-4抵扣应纳税所得额审核表" display="抵扣应纳税所得额鉴证表"/>
    <hyperlink ref="C114" location="'5-5-1减免所得税优惠鉴证附表'!A1" tooltip="单击打开：11-5-1减免所得税优惠审核附表" display="减免所得税优惠审核附表"/>
    <hyperlink ref="C115" location="'5-5-2高新技术企业优惠情况鉴证表'!A1" tooltip="单击打开：11-5-2高新技术企业优惠情况审核表" display="高新技术企业优惠情况鉴证表"/>
    <hyperlink ref="C116" location="'5-5-3软件、集成电路企业优惠情况鉴证表'!A1" tooltip="单击打开：11-5-3软件、集成电路企业优惠情况审核表" display="软件、集成电路企业优惠情况鉴证表"/>
    <hyperlink ref="C117" location="'5-6-1以前年度税额抵免优惠鉴证表'!A1" tooltip="单击打开：11-6-1以前年度税额抵免优惠审核表" display="以前年度税额抵免优惠鉴证表"/>
    <hyperlink ref="C118" location="'5-6-2本年允许抵免的专用设备投资额鉴证表'!A1" tooltip="单击打开：11-6-2本年允许抵免的专用设备投资额审核表" display="本年允许抵免的专用设备投资额鉴证表"/>
    <hyperlink ref="C50" location="'3-1-4长期股权投资初始投资成本损益调整鉴证表'!A1" display="长期股权投资初始投资成本损益鉴证表"/>
    <hyperlink ref="C51" location="'3-1-5交易性金融资产初始投资调整鉴证表'!A1" display="交易性金融资产初始投资调整鉴证表"/>
    <hyperlink ref="C52" location="'3-1-6公允价值变动损益鉴证表'!A1" display="公允价值变动损益鉴证表"/>
    <hyperlink ref="C19" location="'1-13暂时性差异纳税调整备查表'!A1" display="暂时性差异纳税调整备查表"/>
    <hyperlink ref="C86" location="'3-3-5油气勘探投资摊销鉴证表'!A1" display="油气勘探投资摊销鉴证表"/>
    <hyperlink ref="C87" location="'3-3-6油气开发投资摊销鉴证表'!A1" display="油气开发投资摊销鉴证表"/>
    <hyperlink ref="C88" location="'3-3-7资产减值准备项目调整明细鉴证表'!A1" display="资产减值准备项目调整明细鉴证表"/>
    <hyperlink ref="C127" location="'7-1预缴所得税鉴证表'!A1" tooltip="单击打开：14-1预缴所得税审核表" display="预缴所得税鉴证表"/>
    <hyperlink ref="C120" location="'6-1境外所得税抵免鉴证表'!A1" tooltip="单击打开：12-1境外所得税抵免审核表" display="境外所得税抵免鉴证表"/>
    <hyperlink ref="C121" location="'6-2境外所得纳税调整后所得鉴证表'!A1" tooltip="单击打开：12-2境外所得纳税调整后所得审核表" display="境外所得纳税调整后所得鉴证表"/>
    <hyperlink ref="C122" location="'6-2-1境外分支机构收入与支出纳税调整鉴证表'!A1" tooltip="单击打开：12-2-1境外分支机构收入与支出纳税调整审核表" display="境外分支机构收入与支出纳税调整鉴证表"/>
    <hyperlink ref="C123" location="'6-2-2境外所得分摊的共同支出鉴证表'!A1" tooltip="单击打开：12-2-2境外所得分摊的共同支出审核表" display="境外所得分摊的共同支出鉴证表"/>
    <hyperlink ref="C124" location="'6-3境外分支机构弥补亏损鉴证表'!A1" tooltip="单击打开：12-3境外分支机构弥补亏损审核表" display="境外分支机构弥补亏损鉴证表"/>
    <hyperlink ref="C125" location="'6-4跨年度结转抵免境外所得税情况鉴证表'!A1" tooltip="单击打开：12-4跨年度结转抵免境外所得税情况审核表" display="跨年度结转抵免境外所得税情况鉴证表"/>
    <hyperlink ref="C128" location="'7-02企业所得税汇总纳税分支机构所得税分配鉴证表'!A1" display="企业所得税汇总纳税分支机构所得税分配表"/>
    <hyperlink ref="C129" location="'7-03跨地区经营汇总纳税企业年度分摊企业所得税鉴证表'!A1" display="跨地区经营汇总纳税企业年度分摊企业所得税鉴证表"/>
    <hyperlink ref="C20" location="纳税调整通用工作底稿!A1" display="纳税调整通用工作底稿"/>
    <hyperlink ref="C8" location="'1-3 年度纳税申报鉴证业务约定书（范本）'!_Toc250619277" display="涉税鉴证业务约定书"/>
    <hyperlink ref="C131" location="'8-1企业所得税年度纳税申报鉴证报告（范本）'!A1" display="企业所得税年度纳税申报鉴证报告"/>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64"/>
  <sheetViews>
    <sheetView workbookViewId="0" topLeftCell="A49">
      <selection activeCell="H14" sqref="H14"/>
    </sheetView>
  </sheetViews>
  <sheetFormatPr defaultColWidth="9.00390625" defaultRowHeight="12" customHeight="1"/>
  <cols>
    <col min="1" max="1" width="22.00390625" style="42" customWidth="1"/>
    <col min="2" max="2" width="26.75390625" style="42" customWidth="1"/>
    <col min="3" max="3" width="22.25390625" style="42" bestFit="1" customWidth="1"/>
    <col min="4" max="4" width="19.375" style="42" customWidth="1"/>
    <col min="5" max="5" width="19.75390625" style="42" bestFit="1" customWidth="1"/>
    <col min="6" max="6" width="16.75390625" style="42" customWidth="1"/>
    <col min="7" max="7" width="13.125" style="42" customWidth="1"/>
    <col min="8" max="16384" width="9.00390625" style="42" customWidth="1"/>
  </cols>
  <sheetData>
    <row r="1" spans="1:8" ht="33" customHeight="1">
      <c r="A1" s="604" t="s">
        <v>1919</v>
      </c>
      <c r="B1" s="604"/>
      <c r="C1" s="604"/>
      <c r="D1" s="604"/>
      <c r="E1" s="604"/>
      <c r="F1" s="604"/>
      <c r="G1" s="604"/>
      <c r="H1" s="545"/>
    </row>
    <row r="2" spans="1:7" ht="12" customHeight="1">
      <c r="A2" s="605" t="s">
        <v>1400</v>
      </c>
      <c r="B2" s="606"/>
      <c r="C2" s="606"/>
      <c r="D2" s="606"/>
      <c r="E2" s="606"/>
      <c r="F2" s="606"/>
      <c r="G2" s="606"/>
    </row>
    <row r="3" spans="1:7" ht="12" customHeight="1">
      <c r="A3" s="583" t="s">
        <v>1</v>
      </c>
      <c r="B3" s="583"/>
      <c r="C3" s="583"/>
      <c r="D3" s="583"/>
      <c r="E3" s="583"/>
      <c r="F3" s="583"/>
      <c r="G3" s="354" t="s">
        <v>1460</v>
      </c>
    </row>
    <row r="4" spans="1:7" ht="12" customHeight="1">
      <c r="A4" s="580" t="s">
        <v>1461</v>
      </c>
      <c r="B4" s="619"/>
      <c r="C4" s="619"/>
      <c r="D4" s="283" t="s">
        <v>1780</v>
      </c>
      <c r="E4" s="107"/>
      <c r="F4" s="283" t="s">
        <v>1463</v>
      </c>
      <c r="G4" s="116"/>
    </row>
    <row r="5" spans="1:7" ht="12" customHeight="1">
      <c r="A5" s="580"/>
      <c r="B5" s="619"/>
      <c r="C5" s="619"/>
      <c r="D5" s="283" t="s">
        <v>1781</v>
      </c>
      <c r="E5" s="107"/>
      <c r="F5" s="283" t="s">
        <v>1463</v>
      </c>
      <c r="G5" s="116"/>
    </row>
    <row r="6" spans="1:7" ht="12" customHeight="1">
      <c r="A6" s="612" t="s">
        <v>1920</v>
      </c>
      <c r="B6" s="612"/>
      <c r="C6" s="612"/>
      <c r="D6" s="612"/>
      <c r="E6" s="612"/>
      <c r="F6" s="612"/>
      <c r="G6" s="612"/>
    </row>
    <row r="7" spans="1:7" ht="12" customHeight="1">
      <c r="A7" s="283" t="s">
        <v>1491</v>
      </c>
      <c r="B7" s="618"/>
      <c r="C7" s="618"/>
      <c r="D7" s="577" t="s">
        <v>1492</v>
      </c>
      <c r="E7" s="577"/>
      <c r="F7" s="584"/>
      <c r="G7" s="584"/>
    </row>
    <row r="8" spans="1:7" ht="12" customHeight="1">
      <c r="A8" s="283" t="s">
        <v>1493</v>
      </c>
      <c r="B8" s="584"/>
      <c r="C8" s="584"/>
      <c r="D8" s="577" t="s">
        <v>1494</v>
      </c>
      <c r="E8" s="577"/>
      <c r="F8" s="584"/>
      <c r="G8" s="584"/>
    </row>
    <row r="9" spans="1:7" ht="12" customHeight="1">
      <c r="A9" s="283" t="s">
        <v>1922</v>
      </c>
      <c r="B9" s="584"/>
      <c r="C9" s="584"/>
      <c r="D9" s="577" t="s">
        <v>1495</v>
      </c>
      <c r="E9" s="577"/>
      <c r="F9" s="584"/>
      <c r="G9" s="584"/>
    </row>
    <row r="10" spans="1:7" ht="12" customHeight="1">
      <c r="A10" s="283" t="s">
        <v>1923</v>
      </c>
      <c r="B10" s="584" t="s">
        <v>1926</v>
      </c>
      <c r="C10" s="584"/>
      <c r="D10" s="577"/>
      <c r="E10" s="577"/>
      <c r="F10" s="584"/>
      <c r="G10" s="584"/>
    </row>
    <row r="11" spans="1:7" ht="12" customHeight="1">
      <c r="A11" s="283" t="s">
        <v>1496</v>
      </c>
      <c r="B11" s="584"/>
      <c r="C11" s="584"/>
      <c r="D11" s="577" t="s">
        <v>1497</v>
      </c>
      <c r="E11" s="577"/>
      <c r="F11" s="584"/>
      <c r="G11" s="584"/>
    </row>
    <row r="12" spans="1:7" ht="12" customHeight="1">
      <c r="A12" s="577" t="s">
        <v>258</v>
      </c>
      <c r="B12" s="283" t="s">
        <v>259</v>
      </c>
      <c r="C12" s="285"/>
      <c r="D12" s="577" t="s">
        <v>260</v>
      </c>
      <c r="E12" s="577"/>
      <c r="F12" s="283" t="s">
        <v>1499</v>
      </c>
      <c r="G12" s="285"/>
    </row>
    <row r="13" spans="1:7" ht="12" customHeight="1">
      <c r="A13" s="577"/>
      <c r="B13" s="283" t="s">
        <v>1498</v>
      </c>
      <c r="C13" s="285"/>
      <c r="D13" s="577"/>
      <c r="E13" s="577"/>
      <c r="F13" s="283" t="s">
        <v>1501</v>
      </c>
      <c r="G13" s="285"/>
    </row>
    <row r="14" spans="1:7" ht="12" customHeight="1">
      <c r="A14" s="577"/>
      <c r="B14" s="283" t="s">
        <v>1500</v>
      </c>
      <c r="C14" s="285"/>
      <c r="D14" s="577"/>
      <c r="E14" s="577"/>
      <c r="F14" s="344" t="s">
        <v>261</v>
      </c>
      <c r="G14" s="285"/>
    </row>
    <row r="15" spans="1:7" ht="12" customHeight="1">
      <c r="A15" s="283" t="s">
        <v>1502</v>
      </c>
      <c r="B15" s="584"/>
      <c r="C15" s="584"/>
      <c r="D15" s="584"/>
      <c r="E15" s="584"/>
      <c r="F15" s="584"/>
      <c r="G15" s="584"/>
    </row>
    <row r="16" spans="1:7" ht="12" customHeight="1">
      <c r="A16" s="283" t="s">
        <v>262</v>
      </c>
      <c r="B16" s="584"/>
      <c r="C16" s="584"/>
      <c r="D16" s="283" t="s">
        <v>263</v>
      </c>
      <c r="E16" s="285"/>
      <c r="F16" s="283" t="s">
        <v>264</v>
      </c>
      <c r="G16" s="285"/>
    </row>
    <row r="17" spans="1:7" ht="12" customHeight="1">
      <c r="A17" s="283" t="s">
        <v>1503</v>
      </c>
      <c r="B17" s="584"/>
      <c r="C17" s="584"/>
      <c r="D17" s="283" t="s">
        <v>1504</v>
      </c>
      <c r="E17" s="285"/>
      <c r="F17" s="283" t="s">
        <v>1260</v>
      </c>
      <c r="G17" s="110"/>
    </row>
    <row r="18" spans="1:7" ht="12" customHeight="1">
      <c r="A18" s="344" t="s">
        <v>1261</v>
      </c>
      <c r="B18" s="615"/>
      <c r="C18" s="615"/>
      <c r="D18" s="615"/>
      <c r="E18" s="615"/>
      <c r="F18" s="615"/>
      <c r="G18" s="615"/>
    </row>
    <row r="19" spans="1:7" ht="12">
      <c r="A19" s="344" t="s">
        <v>1262</v>
      </c>
      <c r="B19" s="584"/>
      <c r="C19" s="584"/>
      <c r="D19" s="517" t="s">
        <v>1263</v>
      </c>
      <c r="E19" s="615"/>
      <c r="F19" s="617"/>
      <c r="G19" s="617"/>
    </row>
    <row r="20" spans="1:7" ht="24">
      <c r="A20" s="344" t="s">
        <v>1264</v>
      </c>
      <c r="B20" s="584"/>
      <c r="C20" s="584"/>
      <c r="D20" s="517" t="s">
        <v>1265</v>
      </c>
      <c r="E20" s="615"/>
      <c r="F20" s="615"/>
      <c r="G20" s="615"/>
    </row>
    <row r="21" spans="1:7" ht="12">
      <c r="A21" s="344" t="s">
        <v>1266</v>
      </c>
      <c r="B21" s="584"/>
      <c r="C21" s="584"/>
      <c r="D21" s="517" t="s">
        <v>1267</v>
      </c>
      <c r="E21" s="615"/>
      <c r="F21" s="615"/>
      <c r="G21" s="615"/>
    </row>
    <row r="22" spans="1:7" ht="12" customHeight="1">
      <c r="A22" s="344" t="s">
        <v>1268</v>
      </c>
      <c r="B22" s="584"/>
      <c r="C22" s="584"/>
      <c r="D22" s="517" t="s">
        <v>1626</v>
      </c>
      <c r="E22" s="615"/>
      <c r="F22" s="615"/>
      <c r="G22" s="615"/>
    </row>
    <row r="23" spans="1:7" ht="12" customHeight="1">
      <c r="A23" s="344" t="s">
        <v>1269</v>
      </c>
      <c r="B23" s="616"/>
      <c r="C23" s="616"/>
      <c r="D23" s="149" t="s">
        <v>1270</v>
      </c>
      <c r="E23" s="585"/>
      <c r="F23" s="585"/>
      <c r="G23" s="585"/>
    </row>
    <row r="24" spans="1:7" ht="12" customHeight="1">
      <c r="A24" s="580" t="s">
        <v>1271</v>
      </c>
      <c r="B24" s="580"/>
      <c r="C24" s="580"/>
      <c r="D24" s="580"/>
      <c r="E24" s="580"/>
      <c r="F24" s="580"/>
      <c r="G24" s="580"/>
    </row>
    <row r="25" spans="1:7" ht="12" customHeight="1">
      <c r="A25" s="283" t="s">
        <v>1272</v>
      </c>
      <c r="B25" s="283" t="s">
        <v>1917</v>
      </c>
      <c r="C25" s="283" t="s">
        <v>1273</v>
      </c>
      <c r="D25" s="283" t="s">
        <v>1274</v>
      </c>
      <c r="E25" s="283" t="s">
        <v>1275</v>
      </c>
      <c r="F25" s="283" t="s">
        <v>659</v>
      </c>
      <c r="G25" s="283" t="s">
        <v>1276</v>
      </c>
    </row>
    <row r="26" spans="1:7" ht="12" customHeight="1">
      <c r="A26" s="110"/>
      <c r="B26" s="110"/>
      <c r="C26" s="110"/>
      <c r="D26" s="285"/>
      <c r="E26" s="285"/>
      <c r="F26" s="285"/>
      <c r="G26" s="285"/>
    </row>
    <row r="27" spans="1:7" ht="12" customHeight="1">
      <c r="A27" s="110"/>
      <c r="B27" s="110"/>
      <c r="C27" s="110"/>
      <c r="D27" s="285"/>
      <c r="E27" s="285"/>
      <c r="F27" s="285"/>
      <c r="G27" s="285"/>
    </row>
    <row r="28" spans="1:7" ht="12" customHeight="1">
      <c r="A28" s="580" t="s">
        <v>1277</v>
      </c>
      <c r="B28" s="580"/>
      <c r="C28" s="580"/>
      <c r="D28" s="580"/>
      <c r="E28" s="580"/>
      <c r="F28" s="580"/>
      <c r="G28" s="580"/>
    </row>
    <row r="29" spans="1:7" ht="12" customHeight="1">
      <c r="A29" s="580" t="s">
        <v>1278</v>
      </c>
      <c r="B29" s="580"/>
      <c r="C29" s="580"/>
      <c r="D29" s="580"/>
      <c r="E29" s="580"/>
      <c r="F29" s="580"/>
      <c r="G29" s="580"/>
    </row>
    <row r="30" spans="1:7" ht="12" customHeight="1">
      <c r="A30" s="283" t="s">
        <v>1506</v>
      </c>
      <c r="B30" s="283" t="s">
        <v>1279</v>
      </c>
      <c r="C30" s="577" t="s">
        <v>1628</v>
      </c>
      <c r="D30" s="577"/>
      <c r="E30" s="283" t="s">
        <v>1508</v>
      </c>
      <c r="F30" s="283" t="s">
        <v>1507</v>
      </c>
      <c r="G30" s="283" t="s">
        <v>1502</v>
      </c>
    </row>
    <row r="31" spans="1:7" ht="12" customHeight="1">
      <c r="A31" s="110"/>
      <c r="B31" s="285"/>
      <c r="C31" s="584"/>
      <c r="D31" s="584"/>
      <c r="E31" s="285"/>
      <c r="F31" s="285"/>
      <c r="G31" s="285"/>
    </row>
    <row r="32" spans="1:7" ht="12" customHeight="1">
      <c r="A32" s="285"/>
      <c r="B32" s="285"/>
      <c r="C32" s="584"/>
      <c r="D32" s="584"/>
      <c r="E32" s="285"/>
      <c r="F32" s="285"/>
      <c r="G32" s="285"/>
    </row>
    <row r="33" spans="1:7" ht="12" customHeight="1">
      <c r="A33" s="580" t="s">
        <v>1280</v>
      </c>
      <c r="B33" s="580"/>
      <c r="C33" s="580"/>
      <c r="D33" s="580"/>
      <c r="E33" s="580"/>
      <c r="F33" s="580"/>
      <c r="G33" s="580"/>
    </row>
    <row r="34" spans="1:7" ht="12" customHeight="1">
      <c r="A34" s="283" t="s">
        <v>1509</v>
      </c>
      <c r="B34" s="283" t="s">
        <v>1510</v>
      </c>
      <c r="C34" s="577" t="s">
        <v>1628</v>
      </c>
      <c r="D34" s="577"/>
      <c r="E34" s="283" t="s">
        <v>1508</v>
      </c>
      <c r="F34" s="283" t="s">
        <v>1507</v>
      </c>
      <c r="G34" s="283" t="s">
        <v>1502</v>
      </c>
    </row>
    <row r="35" spans="1:7" ht="12" customHeight="1">
      <c r="A35" s="110"/>
      <c r="B35" s="285"/>
      <c r="C35" s="584"/>
      <c r="D35" s="584"/>
      <c r="E35" s="285"/>
      <c r="F35" s="285"/>
      <c r="G35" s="285"/>
    </row>
    <row r="36" spans="1:7" ht="12" customHeight="1">
      <c r="A36" s="285"/>
      <c r="B36" s="285"/>
      <c r="C36" s="584"/>
      <c r="D36" s="584"/>
      <c r="E36" s="285"/>
      <c r="F36" s="285"/>
      <c r="G36" s="285"/>
    </row>
    <row r="37" spans="1:7" ht="12" customHeight="1">
      <c r="A37" s="580" t="s">
        <v>1281</v>
      </c>
      <c r="B37" s="580"/>
      <c r="C37" s="580"/>
      <c r="D37" s="580"/>
      <c r="E37" s="580"/>
      <c r="F37" s="580"/>
      <c r="G37" s="580"/>
    </row>
    <row r="38" spans="1:7" ht="12" customHeight="1">
      <c r="A38" s="344" t="s">
        <v>1282</v>
      </c>
      <c r="B38" s="344" t="s">
        <v>1283</v>
      </c>
      <c r="C38" s="613" t="s">
        <v>1274</v>
      </c>
      <c r="D38" s="613"/>
      <c r="E38" s="344" t="s">
        <v>659</v>
      </c>
      <c r="F38" s="344" t="s">
        <v>1284</v>
      </c>
      <c r="G38" s="344" t="s">
        <v>1285</v>
      </c>
    </row>
    <row r="39" spans="1:7" ht="12" customHeight="1">
      <c r="A39" s="110"/>
      <c r="B39" s="285"/>
      <c r="C39" s="584"/>
      <c r="D39" s="584"/>
      <c r="E39" s="110"/>
      <c r="F39" s="110"/>
      <c r="G39" s="285"/>
    </row>
    <row r="40" spans="1:7" ht="12" customHeight="1">
      <c r="A40" s="148"/>
      <c r="B40" s="338"/>
      <c r="C40" s="584"/>
      <c r="D40" s="584"/>
      <c r="E40" s="148"/>
      <c r="F40" s="148"/>
      <c r="G40" s="338"/>
    </row>
    <row r="41" spans="1:7" ht="12" customHeight="1">
      <c r="A41" s="580" t="s">
        <v>1286</v>
      </c>
      <c r="B41" s="580"/>
      <c r="C41" s="580"/>
      <c r="D41" s="580"/>
      <c r="E41" s="580"/>
      <c r="F41" s="580"/>
      <c r="G41" s="580"/>
    </row>
    <row r="42" spans="1:7" ht="12" customHeight="1">
      <c r="A42" s="298" t="s">
        <v>1287</v>
      </c>
      <c r="B42" s="117" t="s">
        <v>1288</v>
      </c>
      <c r="C42" s="614" t="s">
        <v>1627</v>
      </c>
      <c r="D42" s="614"/>
      <c r="E42" s="117" t="s">
        <v>1289</v>
      </c>
      <c r="F42" s="117" t="s">
        <v>1290</v>
      </c>
      <c r="G42" s="117" t="s">
        <v>1291</v>
      </c>
    </row>
    <row r="43" spans="1:7" ht="12" customHeight="1">
      <c r="A43" s="110"/>
      <c r="B43" s="286"/>
      <c r="C43" s="584"/>
      <c r="D43" s="584"/>
      <c r="E43" s="96"/>
      <c r="F43" s="118"/>
      <c r="G43" s="118"/>
    </row>
    <row r="44" spans="1:7" ht="12" customHeight="1">
      <c r="A44" s="110"/>
      <c r="B44" s="286"/>
      <c r="C44" s="584"/>
      <c r="D44" s="584"/>
      <c r="E44" s="96"/>
      <c r="F44" s="118"/>
      <c r="G44" s="118"/>
    </row>
    <row r="45" spans="1:15" ht="12">
      <c r="A45" s="612" t="s">
        <v>1292</v>
      </c>
      <c r="B45" s="612"/>
      <c r="C45" s="612"/>
      <c r="D45" s="612"/>
      <c r="E45" s="612"/>
      <c r="F45" s="612"/>
      <c r="G45" s="612"/>
      <c r="H45" s="37"/>
      <c r="I45" s="49"/>
      <c r="J45" s="49"/>
      <c r="K45" s="46"/>
      <c r="L45" s="46"/>
      <c r="M45" s="37"/>
      <c r="N45" s="46"/>
      <c r="O45" s="48"/>
    </row>
    <row r="46" spans="1:9" ht="12">
      <c r="A46" s="282" t="s">
        <v>1293</v>
      </c>
      <c r="B46" s="577" t="s">
        <v>1511</v>
      </c>
      <c r="C46" s="577"/>
      <c r="D46" s="577"/>
      <c r="E46" s="577"/>
      <c r="F46" s="577" t="s">
        <v>1512</v>
      </c>
      <c r="G46" s="577"/>
      <c r="H46" s="37"/>
      <c r="I46" s="37"/>
    </row>
    <row r="47" spans="1:9" ht="12" customHeight="1">
      <c r="A47" s="119" t="s">
        <v>1513</v>
      </c>
      <c r="B47" s="611" t="s">
        <v>1294</v>
      </c>
      <c r="C47" s="611"/>
      <c r="D47" s="611"/>
      <c r="E47" s="611"/>
      <c r="F47" s="584"/>
      <c r="G47" s="584"/>
      <c r="H47" s="37"/>
      <c r="I47" s="37"/>
    </row>
    <row r="48" spans="1:9" ht="12">
      <c r="A48" s="119" t="s">
        <v>1514</v>
      </c>
      <c r="B48" s="611" t="s">
        <v>1515</v>
      </c>
      <c r="C48" s="611"/>
      <c r="D48" s="611"/>
      <c r="E48" s="611"/>
      <c r="F48" s="584"/>
      <c r="G48" s="584"/>
      <c r="I48" s="43"/>
    </row>
    <row r="49" spans="1:7" ht="12" customHeight="1">
      <c r="A49" s="119" t="s">
        <v>1516</v>
      </c>
      <c r="B49" s="611" t="s">
        <v>1295</v>
      </c>
      <c r="C49" s="611"/>
      <c r="D49" s="611"/>
      <c r="E49" s="611"/>
      <c r="F49" s="584"/>
      <c r="G49" s="584"/>
    </row>
    <row r="50" spans="1:7" ht="12" customHeight="1">
      <c r="A50" s="119" t="s">
        <v>1517</v>
      </c>
      <c r="B50" s="611" t="s">
        <v>1518</v>
      </c>
      <c r="C50" s="611"/>
      <c r="D50" s="611"/>
      <c r="E50" s="611"/>
      <c r="F50" s="584"/>
      <c r="G50" s="584"/>
    </row>
    <row r="51" spans="1:7" ht="12">
      <c r="A51" s="119" t="s">
        <v>1519</v>
      </c>
      <c r="B51" s="611" t="s">
        <v>1520</v>
      </c>
      <c r="C51" s="611"/>
      <c r="D51" s="611"/>
      <c r="E51" s="611"/>
      <c r="F51" s="584"/>
      <c r="G51" s="584"/>
    </row>
    <row r="52" spans="1:7" ht="12">
      <c r="A52" s="119" t="s">
        <v>1521</v>
      </c>
      <c r="B52" s="611" t="s">
        <v>1520</v>
      </c>
      <c r="C52" s="611"/>
      <c r="D52" s="611"/>
      <c r="E52" s="611"/>
      <c r="F52" s="584"/>
      <c r="G52" s="584"/>
    </row>
    <row r="53" spans="1:7" ht="12">
      <c r="A53" s="119" t="s">
        <v>1522</v>
      </c>
      <c r="B53" s="611" t="s">
        <v>1520</v>
      </c>
      <c r="C53" s="611"/>
      <c r="D53" s="611"/>
      <c r="E53" s="611"/>
      <c r="F53" s="584"/>
      <c r="G53" s="584"/>
    </row>
    <row r="54" spans="1:7" ht="12">
      <c r="A54" s="119" t="s">
        <v>1523</v>
      </c>
      <c r="B54" s="611" t="s">
        <v>1520</v>
      </c>
      <c r="C54" s="611"/>
      <c r="D54" s="611"/>
      <c r="E54" s="611"/>
      <c r="F54" s="584"/>
      <c r="G54" s="584"/>
    </row>
    <row r="55" spans="1:7" ht="12">
      <c r="A55" s="119" t="s">
        <v>1524</v>
      </c>
      <c r="B55" s="611" t="s">
        <v>1525</v>
      </c>
      <c r="C55" s="611"/>
      <c r="D55" s="611"/>
      <c r="E55" s="611"/>
      <c r="F55" s="584"/>
      <c r="G55" s="584"/>
    </row>
    <row r="56" spans="1:7" ht="12">
      <c r="A56" s="119" t="s">
        <v>1526</v>
      </c>
      <c r="B56" s="611" t="s">
        <v>1527</v>
      </c>
      <c r="C56" s="611"/>
      <c r="D56" s="611"/>
      <c r="E56" s="611"/>
      <c r="F56" s="584"/>
      <c r="G56" s="584"/>
    </row>
    <row r="57" spans="1:7" ht="12">
      <c r="A57" s="119" t="s">
        <v>1528</v>
      </c>
      <c r="B57" s="611" t="s">
        <v>1529</v>
      </c>
      <c r="C57" s="611"/>
      <c r="D57" s="611"/>
      <c r="E57" s="611"/>
      <c r="F57" s="584"/>
      <c r="G57" s="584"/>
    </row>
    <row r="58" spans="1:7" ht="12">
      <c r="A58" s="119" t="s">
        <v>1530</v>
      </c>
      <c r="B58" s="611" t="s">
        <v>1531</v>
      </c>
      <c r="C58" s="611"/>
      <c r="D58" s="611"/>
      <c r="E58" s="611"/>
      <c r="F58" s="584"/>
      <c r="G58" s="584"/>
    </row>
    <row r="59" spans="1:7" ht="12">
      <c r="A59" s="119" t="s">
        <v>1532</v>
      </c>
      <c r="B59" s="611" t="s">
        <v>1533</v>
      </c>
      <c r="C59" s="611"/>
      <c r="D59" s="611"/>
      <c r="E59" s="611"/>
      <c r="F59" s="584"/>
      <c r="G59" s="584"/>
    </row>
    <row r="60" spans="1:11" ht="12">
      <c r="A60" s="612" t="s">
        <v>1296</v>
      </c>
      <c r="B60" s="612"/>
      <c r="C60" s="612"/>
      <c r="D60" s="612"/>
      <c r="E60" s="612"/>
      <c r="F60" s="612"/>
      <c r="G60" s="612"/>
      <c r="K60" s="37"/>
    </row>
    <row r="61" spans="1:11" ht="12" customHeight="1">
      <c r="A61" s="283" t="s">
        <v>1534</v>
      </c>
      <c r="B61" s="283" t="s">
        <v>1535</v>
      </c>
      <c r="C61" s="577" t="s">
        <v>1536</v>
      </c>
      <c r="D61" s="577"/>
      <c r="E61" s="577" t="s">
        <v>1537</v>
      </c>
      <c r="F61" s="577"/>
      <c r="G61" s="577"/>
      <c r="K61" s="37"/>
    </row>
    <row r="62" spans="1:11" ht="14.25" customHeight="1">
      <c r="A62" s="285"/>
      <c r="B62" s="285"/>
      <c r="C62" s="584"/>
      <c r="D62" s="584"/>
      <c r="E62" s="584"/>
      <c r="F62" s="584"/>
      <c r="G62" s="584"/>
      <c r="K62" s="37"/>
    </row>
    <row r="63" spans="1:11" ht="14.25" customHeight="1">
      <c r="A63" s="285"/>
      <c r="B63" s="285"/>
      <c r="C63" s="584"/>
      <c r="D63" s="584"/>
      <c r="E63" s="584"/>
      <c r="F63" s="584"/>
      <c r="G63" s="584"/>
      <c r="K63" s="37"/>
    </row>
    <row r="64" ht="12">
      <c r="B64" s="50"/>
    </row>
  </sheetData>
  <sheetProtection password="8154" sheet="1" objects="1" scenarios="1"/>
  <mergeCells count="89">
    <mergeCell ref="A6:G6"/>
    <mergeCell ref="A1:G1"/>
    <mergeCell ref="A2:G2"/>
    <mergeCell ref="A3:F3"/>
    <mergeCell ref="A4:A5"/>
    <mergeCell ref="B4:C5"/>
    <mergeCell ref="B7:C7"/>
    <mergeCell ref="D7:E7"/>
    <mergeCell ref="F7:G7"/>
    <mergeCell ref="B8:C8"/>
    <mergeCell ref="D8:E8"/>
    <mergeCell ref="F8:G8"/>
    <mergeCell ref="B9:C9"/>
    <mergeCell ref="D9:E10"/>
    <mergeCell ref="F9:G10"/>
    <mergeCell ref="B10:C10"/>
    <mergeCell ref="B11:C11"/>
    <mergeCell ref="D11:E11"/>
    <mergeCell ref="F11:G11"/>
    <mergeCell ref="A12:A14"/>
    <mergeCell ref="D12:E14"/>
    <mergeCell ref="B15:G15"/>
    <mergeCell ref="B16:C16"/>
    <mergeCell ref="B17:C17"/>
    <mergeCell ref="B18:G18"/>
    <mergeCell ref="C31:D31"/>
    <mergeCell ref="C32:D32"/>
    <mergeCell ref="A33:G33"/>
    <mergeCell ref="B19:C19"/>
    <mergeCell ref="E19:G19"/>
    <mergeCell ref="B20:C20"/>
    <mergeCell ref="E20:G20"/>
    <mergeCell ref="B21:C21"/>
    <mergeCell ref="E21:G21"/>
    <mergeCell ref="A24:G24"/>
    <mergeCell ref="A28:G28"/>
    <mergeCell ref="A29:G29"/>
    <mergeCell ref="C30:D30"/>
    <mergeCell ref="B22:C22"/>
    <mergeCell ref="E22:G22"/>
    <mergeCell ref="B23:C23"/>
    <mergeCell ref="E23:G23"/>
    <mergeCell ref="A41:G41"/>
    <mergeCell ref="C42:D42"/>
    <mergeCell ref="C43:D43"/>
    <mergeCell ref="C44:D44"/>
    <mergeCell ref="A45:G45"/>
    <mergeCell ref="C34:D34"/>
    <mergeCell ref="B50:E50"/>
    <mergeCell ref="F50:G50"/>
    <mergeCell ref="B46:E46"/>
    <mergeCell ref="F46:G46"/>
    <mergeCell ref="C35:D35"/>
    <mergeCell ref="C36:D36"/>
    <mergeCell ref="A37:G37"/>
    <mergeCell ref="C38:D38"/>
    <mergeCell ref="C39:D39"/>
    <mergeCell ref="C40:D40"/>
    <mergeCell ref="B47:E47"/>
    <mergeCell ref="F47:G47"/>
    <mergeCell ref="B48:E48"/>
    <mergeCell ref="F48:G48"/>
    <mergeCell ref="B49:E49"/>
    <mergeCell ref="F49:G49"/>
    <mergeCell ref="B58:E58"/>
    <mergeCell ref="F58:G58"/>
    <mergeCell ref="B53:E53"/>
    <mergeCell ref="F53:G53"/>
    <mergeCell ref="B54:E54"/>
    <mergeCell ref="F54:G54"/>
    <mergeCell ref="B55:E55"/>
    <mergeCell ref="F55:G55"/>
    <mergeCell ref="B56:E56"/>
    <mergeCell ref="F56:G56"/>
    <mergeCell ref="B57:E57"/>
    <mergeCell ref="F57:G57"/>
    <mergeCell ref="B51:E51"/>
    <mergeCell ref="F51:G51"/>
    <mergeCell ref="B52:E52"/>
    <mergeCell ref="F52:G52"/>
    <mergeCell ref="C63:D63"/>
    <mergeCell ref="E63:G63"/>
    <mergeCell ref="B59:E59"/>
    <mergeCell ref="F59:G59"/>
    <mergeCell ref="A60:G60"/>
    <mergeCell ref="C61:D61"/>
    <mergeCell ref="E61:G61"/>
    <mergeCell ref="C62:D62"/>
    <mergeCell ref="E62:G62"/>
  </mergeCells>
  <dataValidations count="3">
    <dataValidation type="list" allowBlank="1" showInputMessage="1" showErrorMessage="1" sqref="B18:G18">
      <formula1>"总机构,按比例缴纳总机构,否 "</formula1>
    </dataValidation>
    <dataValidation type="list" allowBlank="1" showInputMessage="1" showErrorMessage="1" sqref="E19:E21 F20:G21 B10:C10">
      <formula1>"是,否"</formula1>
    </dataValidation>
    <dataValidation type="list" allowBlank="1" showInputMessage="1" showErrorMessage="1" sqref="E22:G22">
      <formula1>"是（境内）,是（境外）,否"</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7" r:id="rId1"/>
</worksheet>
</file>

<file path=xl/worksheets/sheet100.xml><?xml version="1.0" encoding="utf-8"?>
<worksheet xmlns="http://schemas.openxmlformats.org/spreadsheetml/2006/main" xmlns:r="http://schemas.openxmlformats.org/officeDocument/2006/relationships">
  <sheetPr>
    <pageSetUpPr fitToPage="1"/>
  </sheetPr>
  <dimension ref="A1:K36"/>
  <sheetViews>
    <sheetView workbookViewId="0" topLeftCell="A1">
      <selection activeCell="A1" sqref="A1:H1"/>
    </sheetView>
  </sheetViews>
  <sheetFormatPr defaultColWidth="9.00390625" defaultRowHeight="14.25"/>
  <cols>
    <col min="1" max="1" width="6.375" style="3" customWidth="1"/>
    <col min="2" max="2" width="34.50390625" style="3" customWidth="1"/>
    <col min="3" max="3" width="11.125" style="3" customWidth="1"/>
    <col min="4" max="4" width="10.125" style="3" customWidth="1"/>
    <col min="5" max="5" width="9.875" style="3" customWidth="1"/>
    <col min="6" max="6" width="12.625" style="3" customWidth="1"/>
    <col min="7" max="7" width="11.875" style="3" customWidth="1"/>
    <col min="8" max="8" width="11.375" style="3" bestFit="1" customWidth="1"/>
    <col min="9" max="9" width="19.875" style="3" customWidth="1"/>
    <col min="10" max="10" width="10.25390625" style="3" customWidth="1"/>
    <col min="11" max="11" width="12.625" style="3" customWidth="1"/>
    <col min="12" max="16384" width="9.00390625" style="3" customWidth="1"/>
  </cols>
  <sheetData>
    <row r="1" spans="1:11" ht="33" customHeight="1">
      <c r="A1" s="598" t="s">
        <v>339</v>
      </c>
      <c r="B1" s="598"/>
      <c r="C1" s="598"/>
      <c r="D1" s="598"/>
      <c r="E1" s="598"/>
      <c r="F1" s="598"/>
      <c r="G1" s="598"/>
      <c r="H1" s="598"/>
      <c r="I1" s="648"/>
      <c r="J1" s="648"/>
      <c r="K1" s="648"/>
    </row>
    <row r="2" spans="1:11" ht="14.25">
      <c r="A2" s="661" t="s">
        <v>528</v>
      </c>
      <c r="B2" s="661"/>
      <c r="C2" s="661"/>
      <c r="D2" s="661"/>
      <c r="E2" s="661"/>
      <c r="F2" s="661"/>
      <c r="G2" s="661"/>
      <c r="H2" s="661"/>
      <c r="I2" s="661"/>
      <c r="J2" s="661"/>
      <c r="K2" s="661"/>
    </row>
    <row r="3" spans="1:11" s="28" customFormat="1" ht="14.25">
      <c r="A3" s="920" t="s">
        <v>1</v>
      </c>
      <c r="B3" s="920"/>
      <c r="C3" s="920"/>
      <c r="D3" s="920"/>
      <c r="E3" s="920"/>
      <c r="F3" s="920"/>
      <c r="G3" s="920"/>
      <c r="H3" s="920"/>
      <c r="I3" s="920"/>
      <c r="J3" s="920"/>
      <c r="K3" s="26" t="s">
        <v>1460</v>
      </c>
    </row>
    <row r="4" spans="1:11" s="28" customFormat="1" ht="12.75">
      <c r="A4" s="921" t="s">
        <v>1461</v>
      </c>
      <c r="B4" s="921"/>
      <c r="C4" s="922"/>
      <c r="D4" s="922"/>
      <c r="E4" s="922"/>
      <c r="F4" s="257" t="s">
        <v>1464</v>
      </c>
      <c r="G4" s="922"/>
      <c r="H4" s="922"/>
      <c r="I4" s="257" t="s">
        <v>1463</v>
      </c>
      <c r="J4" s="922"/>
      <c r="K4" s="922"/>
    </row>
    <row r="5" spans="1:11" s="28" customFormat="1" ht="14.25">
      <c r="A5" s="921"/>
      <c r="B5" s="921"/>
      <c r="C5" s="922"/>
      <c r="D5" s="922"/>
      <c r="E5" s="922"/>
      <c r="F5" s="257" t="s">
        <v>1462</v>
      </c>
      <c r="G5" s="923"/>
      <c r="H5" s="923"/>
      <c r="I5" s="257" t="s">
        <v>1463</v>
      </c>
      <c r="J5" s="923"/>
      <c r="K5" s="923"/>
    </row>
    <row r="6" spans="1:11" s="28" customFormat="1" ht="48">
      <c r="A6" s="572" t="s">
        <v>426</v>
      </c>
      <c r="B6" s="572" t="s">
        <v>380</v>
      </c>
      <c r="C6" s="258" t="s">
        <v>529</v>
      </c>
      <c r="D6" s="258" t="s">
        <v>530</v>
      </c>
      <c r="E6" s="258" t="s">
        <v>531</v>
      </c>
      <c r="F6" s="384" t="s">
        <v>532</v>
      </c>
      <c r="G6" s="258" t="s">
        <v>533</v>
      </c>
      <c r="H6" s="384" t="s">
        <v>534</v>
      </c>
      <c r="I6" s="384" t="s">
        <v>535</v>
      </c>
      <c r="J6" s="384" t="s">
        <v>383</v>
      </c>
      <c r="K6" s="384" t="s">
        <v>1474</v>
      </c>
    </row>
    <row r="7" spans="1:11" s="28" customFormat="1" ht="14.25">
      <c r="A7" s="572"/>
      <c r="B7" s="572"/>
      <c r="C7" s="258">
        <v>1</v>
      </c>
      <c r="D7" s="258">
        <v>2</v>
      </c>
      <c r="E7" s="258">
        <v>3</v>
      </c>
      <c r="F7" s="384">
        <v>4</v>
      </c>
      <c r="G7" s="384">
        <v>5</v>
      </c>
      <c r="H7" s="384">
        <v>6</v>
      </c>
      <c r="I7" s="384">
        <v>7</v>
      </c>
      <c r="J7" s="384">
        <v>8</v>
      </c>
      <c r="K7" s="384">
        <v>9</v>
      </c>
    </row>
    <row r="8" spans="1:11" s="28" customFormat="1" ht="12.75">
      <c r="A8" s="384">
        <v>1</v>
      </c>
      <c r="B8" s="366" t="s">
        <v>536</v>
      </c>
      <c r="C8" s="259"/>
      <c r="D8" s="260" t="s">
        <v>537</v>
      </c>
      <c r="E8" s="260" t="s">
        <v>537</v>
      </c>
      <c r="F8" s="260" t="s">
        <v>537</v>
      </c>
      <c r="G8" s="260" t="s">
        <v>537</v>
      </c>
      <c r="H8" s="261"/>
      <c r="I8" s="260" t="s">
        <v>537</v>
      </c>
      <c r="J8" s="261"/>
      <c r="K8" s="406"/>
    </row>
    <row r="9" spans="1:11" s="28" customFormat="1" ht="12.75">
      <c r="A9" s="384">
        <v>2</v>
      </c>
      <c r="B9" s="366" t="s">
        <v>538</v>
      </c>
      <c r="C9" s="259"/>
      <c r="D9" s="260" t="s">
        <v>537</v>
      </c>
      <c r="E9" s="260" t="s">
        <v>537</v>
      </c>
      <c r="F9" s="260" t="s">
        <v>537</v>
      </c>
      <c r="G9" s="260" t="s">
        <v>537</v>
      </c>
      <c r="H9" s="261"/>
      <c r="I9" s="260" t="s">
        <v>537</v>
      </c>
      <c r="J9" s="261"/>
      <c r="K9" s="406"/>
    </row>
    <row r="10" spans="1:11" s="28" customFormat="1" ht="12.75">
      <c r="A10" s="384">
        <v>3</v>
      </c>
      <c r="B10" s="366" t="s">
        <v>539</v>
      </c>
      <c r="C10" s="259"/>
      <c r="D10" s="260" t="s">
        <v>537</v>
      </c>
      <c r="E10" s="260" t="s">
        <v>537</v>
      </c>
      <c r="F10" s="260" t="s">
        <v>537</v>
      </c>
      <c r="G10" s="260" t="s">
        <v>537</v>
      </c>
      <c r="H10" s="260" t="s">
        <v>537</v>
      </c>
      <c r="I10" s="261"/>
      <c r="J10" s="261"/>
      <c r="K10" s="406"/>
    </row>
    <row r="11" spans="1:11" s="28" customFormat="1" ht="12.75">
      <c r="A11" s="384">
        <v>4</v>
      </c>
      <c r="B11" s="366" t="s">
        <v>540</v>
      </c>
      <c r="C11" s="260" t="s">
        <v>537</v>
      </c>
      <c r="D11" s="260" t="s">
        <v>537</v>
      </c>
      <c r="E11" s="260" t="s">
        <v>537</v>
      </c>
      <c r="F11" s="260" t="s">
        <v>537</v>
      </c>
      <c r="G11" s="260" t="s">
        <v>537</v>
      </c>
      <c r="H11" s="260" t="s">
        <v>537</v>
      </c>
      <c r="I11" s="260" t="s">
        <v>537</v>
      </c>
      <c r="J11" s="261"/>
      <c r="K11" s="406"/>
    </row>
    <row r="12" spans="1:11" s="28" customFormat="1" ht="24">
      <c r="A12" s="384">
        <v>5</v>
      </c>
      <c r="B12" s="262" t="s">
        <v>541</v>
      </c>
      <c r="C12" s="259"/>
      <c r="D12" s="259"/>
      <c r="E12" s="260" t="s">
        <v>537</v>
      </c>
      <c r="F12" s="260" t="s">
        <v>537</v>
      </c>
      <c r="G12" s="260" t="s">
        <v>537</v>
      </c>
      <c r="H12" s="260" t="s">
        <v>537</v>
      </c>
      <c r="I12" s="261"/>
      <c r="J12" s="261"/>
      <c r="K12" s="406"/>
    </row>
    <row r="13" spans="1:11" s="28" customFormat="1" ht="12.75">
      <c r="A13" s="384">
        <v>6</v>
      </c>
      <c r="B13" s="263" t="s">
        <v>542</v>
      </c>
      <c r="C13" s="259"/>
      <c r="D13" s="260" t="s">
        <v>537</v>
      </c>
      <c r="E13" s="260" t="s">
        <v>537</v>
      </c>
      <c r="F13" s="260" t="s">
        <v>537</v>
      </c>
      <c r="G13" s="260" t="s">
        <v>537</v>
      </c>
      <c r="H13" s="261"/>
      <c r="I13" s="260" t="s">
        <v>537</v>
      </c>
      <c r="J13" s="261"/>
      <c r="K13" s="406"/>
    </row>
    <row r="14" spans="1:11" s="28" customFormat="1" ht="12.75">
      <c r="A14" s="384">
        <v>7</v>
      </c>
      <c r="B14" s="263" t="s">
        <v>543</v>
      </c>
      <c r="C14" s="259"/>
      <c r="D14" s="260" t="s">
        <v>537</v>
      </c>
      <c r="E14" s="259"/>
      <c r="F14" s="260" t="s">
        <v>537</v>
      </c>
      <c r="G14" s="260" t="s">
        <v>537</v>
      </c>
      <c r="H14" s="261"/>
      <c r="I14" s="260" t="s">
        <v>537</v>
      </c>
      <c r="J14" s="261"/>
      <c r="K14" s="406"/>
    </row>
    <row r="15" spans="1:11" s="28" customFormat="1" ht="12.75">
      <c r="A15" s="384">
        <v>8</v>
      </c>
      <c r="B15" s="263" t="s">
        <v>544</v>
      </c>
      <c r="C15" s="259"/>
      <c r="D15" s="260" t="s">
        <v>537</v>
      </c>
      <c r="E15" s="260" t="s">
        <v>537</v>
      </c>
      <c r="F15" s="260" t="s">
        <v>537</v>
      </c>
      <c r="G15" s="260" t="s">
        <v>537</v>
      </c>
      <c r="H15" s="261"/>
      <c r="I15" s="260" t="s">
        <v>537</v>
      </c>
      <c r="J15" s="261"/>
      <c r="K15" s="406"/>
    </row>
    <row r="16" spans="1:11" s="28" customFormat="1" ht="12.75">
      <c r="A16" s="384">
        <v>9</v>
      </c>
      <c r="B16" s="263" t="s">
        <v>545</v>
      </c>
      <c r="C16" s="259"/>
      <c r="D16" s="260" t="s">
        <v>537</v>
      </c>
      <c r="E16" s="260" t="s">
        <v>537</v>
      </c>
      <c r="F16" s="260" t="s">
        <v>537</v>
      </c>
      <c r="G16" s="260" t="s">
        <v>537</v>
      </c>
      <c r="H16" s="261"/>
      <c r="I16" s="260" t="s">
        <v>537</v>
      </c>
      <c r="J16" s="261"/>
      <c r="K16" s="406"/>
    </row>
    <row r="17" spans="1:11" s="28" customFormat="1" ht="12.75">
      <c r="A17" s="384">
        <v>10</v>
      </c>
      <c r="B17" s="263" t="s">
        <v>546</v>
      </c>
      <c r="C17" s="259"/>
      <c r="D17" s="260" t="s">
        <v>537</v>
      </c>
      <c r="E17" s="260" t="s">
        <v>537</v>
      </c>
      <c r="F17" s="260" t="s">
        <v>537</v>
      </c>
      <c r="G17" s="260" t="s">
        <v>537</v>
      </c>
      <c r="H17" s="260" t="s">
        <v>537</v>
      </c>
      <c r="I17" s="261"/>
      <c r="J17" s="261"/>
      <c r="K17" s="406"/>
    </row>
    <row r="18" spans="1:11" s="28" customFormat="1" ht="12.75">
      <c r="A18" s="384">
        <v>11</v>
      </c>
      <c r="B18" s="263" t="s">
        <v>547</v>
      </c>
      <c r="C18" s="259"/>
      <c r="D18" s="260" t="s">
        <v>537</v>
      </c>
      <c r="E18" s="260" t="s">
        <v>537</v>
      </c>
      <c r="F18" s="260" t="s">
        <v>537</v>
      </c>
      <c r="G18" s="260" t="s">
        <v>537</v>
      </c>
      <c r="H18" s="261"/>
      <c r="I18" s="260" t="s">
        <v>537</v>
      </c>
      <c r="J18" s="261"/>
      <c r="K18" s="406"/>
    </row>
    <row r="19" spans="1:11" s="28" customFormat="1" ht="12.75">
      <c r="A19" s="384">
        <v>12</v>
      </c>
      <c r="B19" s="263" t="s">
        <v>548</v>
      </c>
      <c r="C19" s="259"/>
      <c r="D19" s="259"/>
      <c r="E19" s="260" t="s">
        <v>537</v>
      </c>
      <c r="F19" s="260" t="s">
        <v>537</v>
      </c>
      <c r="G19" s="260" t="s">
        <v>537</v>
      </c>
      <c r="H19" s="261"/>
      <c r="I19" s="260" t="s">
        <v>537</v>
      </c>
      <c r="J19" s="261"/>
      <c r="K19" s="406"/>
    </row>
    <row r="20" spans="1:11" s="28" customFormat="1" ht="24">
      <c r="A20" s="384">
        <v>13</v>
      </c>
      <c r="B20" s="262" t="s">
        <v>549</v>
      </c>
      <c r="C20" s="259"/>
      <c r="D20" s="259"/>
      <c r="E20" s="260" t="s">
        <v>537</v>
      </c>
      <c r="F20" s="260" t="s">
        <v>537</v>
      </c>
      <c r="G20" s="260" t="s">
        <v>537</v>
      </c>
      <c r="H20" s="261"/>
      <c r="I20" s="260" t="s">
        <v>537</v>
      </c>
      <c r="J20" s="261"/>
      <c r="K20" s="406"/>
    </row>
    <row r="21" spans="1:11" s="28" customFormat="1" ht="12.75">
      <c r="A21" s="384">
        <v>14</v>
      </c>
      <c r="B21" s="262" t="s">
        <v>550</v>
      </c>
      <c r="C21" s="259"/>
      <c r="D21" s="260" t="s">
        <v>537</v>
      </c>
      <c r="E21" s="260" t="s">
        <v>537</v>
      </c>
      <c r="F21" s="260" t="s">
        <v>537</v>
      </c>
      <c r="G21" s="260" t="s">
        <v>537</v>
      </c>
      <c r="H21" s="260" t="s">
        <v>537</v>
      </c>
      <c r="I21" s="261"/>
      <c r="J21" s="261"/>
      <c r="K21" s="406"/>
    </row>
    <row r="22" spans="1:11" s="28" customFormat="1" ht="24">
      <c r="A22" s="384">
        <v>15</v>
      </c>
      <c r="B22" s="262" t="s">
        <v>551</v>
      </c>
      <c r="C22" s="259"/>
      <c r="D22" s="260" t="s">
        <v>537</v>
      </c>
      <c r="E22" s="259"/>
      <c r="F22" s="260" t="s">
        <v>537</v>
      </c>
      <c r="G22" s="260" t="s">
        <v>537</v>
      </c>
      <c r="H22" s="261"/>
      <c r="I22" s="260" t="s">
        <v>537</v>
      </c>
      <c r="J22" s="261"/>
      <c r="K22" s="406"/>
    </row>
    <row r="23" spans="1:11" s="28" customFormat="1" ht="24">
      <c r="A23" s="384">
        <v>16</v>
      </c>
      <c r="B23" s="262" t="s">
        <v>552</v>
      </c>
      <c r="C23" s="259"/>
      <c r="D23" s="260" t="s">
        <v>537</v>
      </c>
      <c r="E23" s="259"/>
      <c r="F23" s="259"/>
      <c r="G23" s="260" t="s">
        <v>537</v>
      </c>
      <c r="H23" s="261"/>
      <c r="I23" s="260" t="s">
        <v>537</v>
      </c>
      <c r="J23" s="261"/>
      <c r="K23" s="406"/>
    </row>
    <row r="24" spans="1:11" s="28" customFormat="1" ht="24">
      <c r="A24" s="384">
        <v>17</v>
      </c>
      <c r="B24" s="262" t="s">
        <v>553</v>
      </c>
      <c r="C24" s="259"/>
      <c r="D24" s="260" t="s">
        <v>537</v>
      </c>
      <c r="E24" s="259"/>
      <c r="F24" s="259"/>
      <c r="G24" s="260" t="s">
        <v>537</v>
      </c>
      <c r="H24" s="261"/>
      <c r="I24" s="260" t="s">
        <v>537</v>
      </c>
      <c r="J24" s="261"/>
      <c r="K24" s="406"/>
    </row>
    <row r="25" spans="1:11" s="28" customFormat="1" ht="12.75">
      <c r="A25" s="384">
        <v>18</v>
      </c>
      <c r="B25" s="262" t="s">
        <v>554</v>
      </c>
      <c r="C25" s="259"/>
      <c r="D25" s="260" t="s">
        <v>537</v>
      </c>
      <c r="E25" s="259"/>
      <c r="F25" s="260" t="s">
        <v>537</v>
      </c>
      <c r="G25" s="260" t="s">
        <v>537</v>
      </c>
      <c r="H25" s="261"/>
      <c r="I25" s="260"/>
      <c r="J25" s="261"/>
      <c r="K25" s="406"/>
    </row>
    <row r="26" spans="1:11" s="28" customFormat="1" ht="24">
      <c r="A26" s="384">
        <v>19</v>
      </c>
      <c r="B26" s="262" t="s">
        <v>555</v>
      </c>
      <c r="C26" s="259"/>
      <c r="D26" s="260" t="s">
        <v>537</v>
      </c>
      <c r="E26" s="260" t="s">
        <v>537</v>
      </c>
      <c r="F26" s="260" t="s">
        <v>537</v>
      </c>
      <c r="G26" s="259"/>
      <c r="H26" s="261"/>
      <c r="I26" s="260" t="s">
        <v>537</v>
      </c>
      <c r="J26" s="261"/>
      <c r="K26" s="406"/>
    </row>
    <row r="27" spans="1:11" s="28" customFormat="1" ht="12.75">
      <c r="A27" s="384">
        <v>20</v>
      </c>
      <c r="B27" s="262" t="s">
        <v>556</v>
      </c>
      <c r="C27" s="259"/>
      <c r="D27" s="260" t="s">
        <v>537</v>
      </c>
      <c r="E27" s="259"/>
      <c r="F27" s="260" t="s">
        <v>537</v>
      </c>
      <c r="G27" s="260" t="s">
        <v>537</v>
      </c>
      <c r="H27" s="261"/>
      <c r="I27" s="260"/>
      <c r="J27" s="261"/>
      <c r="K27" s="406"/>
    </row>
    <row r="28" spans="1:11" s="28" customFormat="1" ht="12.75">
      <c r="A28" s="384">
        <v>21</v>
      </c>
      <c r="B28" s="262" t="s">
        <v>557</v>
      </c>
      <c r="C28" s="259"/>
      <c r="D28" s="260" t="s">
        <v>537</v>
      </c>
      <c r="E28" s="260" t="s">
        <v>537</v>
      </c>
      <c r="F28" s="260" t="s">
        <v>537</v>
      </c>
      <c r="G28" s="259"/>
      <c r="H28" s="261"/>
      <c r="I28" s="260" t="s">
        <v>537</v>
      </c>
      <c r="J28" s="261"/>
      <c r="K28" s="406"/>
    </row>
    <row r="29" spans="1:11" s="28" customFormat="1" ht="12.75">
      <c r="A29" s="384">
        <v>22</v>
      </c>
      <c r="B29" s="262" t="s">
        <v>558</v>
      </c>
      <c r="C29" s="259"/>
      <c r="D29" s="260" t="s">
        <v>537</v>
      </c>
      <c r="E29" s="260" t="s">
        <v>537</v>
      </c>
      <c r="F29" s="260" t="s">
        <v>537</v>
      </c>
      <c r="G29" s="260" t="s">
        <v>537</v>
      </c>
      <c r="H29" s="261"/>
      <c r="I29" s="260" t="s">
        <v>537</v>
      </c>
      <c r="J29" s="261"/>
      <c r="K29" s="406"/>
    </row>
    <row r="30" spans="1:11" s="28" customFormat="1" ht="24">
      <c r="A30" s="384">
        <v>23</v>
      </c>
      <c r="B30" s="262" t="s">
        <v>559</v>
      </c>
      <c r="C30" s="259"/>
      <c r="D30" s="260" t="s">
        <v>537</v>
      </c>
      <c r="E30" s="260" t="s">
        <v>537</v>
      </c>
      <c r="F30" s="260" t="s">
        <v>537</v>
      </c>
      <c r="G30" s="260" t="s">
        <v>537</v>
      </c>
      <c r="H30" s="261"/>
      <c r="I30" s="260" t="s">
        <v>537</v>
      </c>
      <c r="J30" s="261"/>
      <c r="K30" s="406"/>
    </row>
    <row r="31" spans="1:11" s="28" customFormat="1" ht="24">
      <c r="A31" s="384">
        <v>24</v>
      </c>
      <c r="B31" s="262" t="s">
        <v>560</v>
      </c>
      <c r="C31" s="259"/>
      <c r="D31" s="260" t="s">
        <v>537</v>
      </c>
      <c r="E31" s="260" t="s">
        <v>537</v>
      </c>
      <c r="F31" s="260" t="s">
        <v>537</v>
      </c>
      <c r="G31" s="260" t="s">
        <v>537</v>
      </c>
      <c r="H31" s="261"/>
      <c r="I31" s="260" t="s">
        <v>537</v>
      </c>
      <c r="J31" s="261"/>
      <c r="K31" s="406"/>
    </row>
    <row r="32" spans="1:11" s="28" customFormat="1" ht="12.75">
      <c r="A32" s="384">
        <v>25</v>
      </c>
      <c r="B32" s="262" t="s">
        <v>561</v>
      </c>
      <c r="C32" s="259"/>
      <c r="D32" s="260" t="s">
        <v>537</v>
      </c>
      <c r="E32" s="260" t="s">
        <v>537</v>
      </c>
      <c r="F32" s="260" t="s">
        <v>537</v>
      </c>
      <c r="G32" s="260" t="s">
        <v>537</v>
      </c>
      <c r="H32" s="260" t="s">
        <v>537</v>
      </c>
      <c r="I32" s="259"/>
      <c r="J32" s="261"/>
      <c r="K32" s="406"/>
    </row>
    <row r="33" spans="1:11" s="28" customFormat="1" ht="24">
      <c r="A33" s="384">
        <v>26</v>
      </c>
      <c r="B33" s="262" t="s">
        <v>562</v>
      </c>
      <c r="C33" s="259"/>
      <c r="D33" s="260" t="s">
        <v>537</v>
      </c>
      <c r="E33" s="260" t="s">
        <v>537</v>
      </c>
      <c r="F33" s="260" t="s">
        <v>537</v>
      </c>
      <c r="G33" s="260" t="s">
        <v>537</v>
      </c>
      <c r="H33" s="261"/>
      <c r="I33" s="260" t="s">
        <v>537</v>
      </c>
      <c r="J33" s="261"/>
      <c r="K33" s="406"/>
    </row>
    <row r="34" spans="1:11" s="28" customFormat="1" ht="12.75">
      <c r="A34" s="384">
        <v>27</v>
      </c>
      <c r="B34" s="262" t="s">
        <v>563</v>
      </c>
      <c r="C34" s="259"/>
      <c r="D34" s="260" t="s">
        <v>537</v>
      </c>
      <c r="E34" s="260" t="s">
        <v>537</v>
      </c>
      <c r="F34" s="260" t="s">
        <v>537</v>
      </c>
      <c r="G34" s="260" t="s">
        <v>537</v>
      </c>
      <c r="H34" s="260" t="s">
        <v>537</v>
      </c>
      <c r="I34" s="259"/>
      <c r="J34" s="261"/>
      <c r="K34" s="406"/>
    </row>
    <row r="35" spans="1:11" s="28" customFormat="1" ht="24">
      <c r="A35" s="384">
        <v>28</v>
      </c>
      <c r="B35" s="262" t="s">
        <v>564</v>
      </c>
      <c r="C35" s="259"/>
      <c r="D35" s="260" t="s">
        <v>537</v>
      </c>
      <c r="E35" s="260" t="s">
        <v>537</v>
      </c>
      <c r="F35" s="260" t="s">
        <v>537</v>
      </c>
      <c r="G35" s="260" t="s">
        <v>537</v>
      </c>
      <c r="H35" s="260" t="s">
        <v>537</v>
      </c>
      <c r="I35" s="259"/>
      <c r="J35" s="261"/>
      <c r="K35" s="406"/>
    </row>
    <row r="36" spans="1:11" s="28" customFormat="1" ht="50.1" customHeight="1">
      <c r="A36" s="578" t="s">
        <v>2170</v>
      </c>
      <c r="B36" s="578"/>
      <c r="C36" s="578"/>
      <c r="D36" s="578"/>
      <c r="E36" s="578"/>
      <c r="F36" s="578"/>
      <c r="G36" s="578"/>
      <c r="H36" s="578"/>
      <c r="I36" s="578"/>
      <c r="J36" s="578"/>
      <c r="K36" s="578"/>
    </row>
  </sheetData>
  <sheetProtection password="8154" sheet="1" objects="1" scenarios="1"/>
  <mergeCells count="12">
    <mergeCell ref="A6:A7"/>
    <mergeCell ref="B6:B7"/>
    <mergeCell ref="A36:K36"/>
    <mergeCell ref="A1:K1"/>
    <mergeCell ref="A2:K2"/>
    <mergeCell ref="A3:J3"/>
    <mergeCell ref="A4:B5"/>
    <mergeCell ref="C4:E5"/>
    <mergeCell ref="G4:H4"/>
    <mergeCell ref="J4:K4"/>
    <mergeCell ref="G5:H5"/>
    <mergeCell ref="J5:K5"/>
  </mergeCells>
  <dataValidations count="1">
    <dataValidation type="list" allowBlank="1" showInputMessage="1" showErrorMessage="1" sqref="C8:C10 C12:C35 G26 G28">
      <formula1>"是,否"</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8" r:id="rId1"/>
</worksheet>
</file>

<file path=xl/worksheets/sheet101.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H1"/>
    </sheetView>
  </sheetViews>
  <sheetFormatPr defaultColWidth="22.875" defaultRowHeight="14.25"/>
  <cols>
    <col min="1" max="1" width="9.00390625" style="321" customWidth="1"/>
    <col min="2" max="2" width="19.875" style="6" customWidth="1"/>
    <col min="3" max="3" width="19.125" style="6" customWidth="1"/>
    <col min="4" max="4" width="22.875" style="6" customWidth="1"/>
    <col min="5" max="5" width="12.50390625" style="6" customWidth="1"/>
    <col min="6" max="6" width="18.25390625" style="6" customWidth="1"/>
    <col min="7" max="16384" width="22.875" style="6" customWidth="1"/>
  </cols>
  <sheetData>
    <row r="1" spans="1:8" ht="33" customHeight="1">
      <c r="A1" s="621" t="s">
        <v>2157</v>
      </c>
      <c r="B1" s="621"/>
      <c r="C1" s="621"/>
      <c r="D1" s="621"/>
      <c r="E1" s="621"/>
      <c r="F1" s="621"/>
      <c r="G1" s="621"/>
      <c r="H1" s="539"/>
    </row>
    <row r="2" spans="1:7" s="3" customFormat="1" ht="14.25">
      <c r="A2" s="661" t="s">
        <v>496</v>
      </c>
      <c r="B2" s="661"/>
      <c r="C2" s="661"/>
      <c r="D2" s="661"/>
      <c r="E2" s="661"/>
      <c r="F2" s="661"/>
      <c r="G2" s="661"/>
    </row>
    <row r="3" spans="1:7" s="3" customFormat="1" ht="14.25">
      <c r="A3" s="601" t="s">
        <v>1</v>
      </c>
      <c r="B3" s="601"/>
      <c r="C3" s="601"/>
      <c r="D3" s="601"/>
      <c r="E3" s="601"/>
      <c r="F3" s="601"/>
      <c r="G3" s="305" t="s">
        <v>1460</v>
      </c>
    </row>
    <row r="4" spans="1:7" s="3" customFormat="1" ht="12.75">
      <c r="A4" s="602" t="s">
        <v>1461</v>
      </c>
      <c r="B4" s="602"/>
      <c r="C4" s="579"/>
      <c r="D4" s="301" t="s">
        <v>1464</v>
      </c>
      <c r="E4" s="281"/>
      <c r="F4" s="301" t="s">
        <v>1463</v>
      </c>
      <c r="G4" s="281"/>
    </row>
    <row r="5" spans="1:7" s="3" customFormat="1" ht="14.25">
      <c r="A5" s="602"/>
      <c r="B5" s="602"/>
      <c r="C5" s="579"/>
      <c r="D5" s="301" t="s">
        <v>1462</v>
      </c>
      <c r="E5" s="286"/>
      <c r="F5" s="301" t="s">
        <v>1463</v>
      </c>
      <c r="G5" s="286"/>
    </row>
    <row r="6" spans="1:7" ht="14.25">
      <c r="A6" s="301" t="s">
        <v>370</v>
      </c>
      <c r="B6" s="610" t="s">
        <v>497</v>
      </c>
      <c r="C6" s="610"/>
      <c r="D6" s="610"/>
      <c r="E6" s="610"/>
      <c r="F6" s="610"/>
      <c r="G6" s="610"/>
    </row>
    <row r="7" spans="1:7" ht="24">
      <c r="A7" s="301">
        <v>1</v>
      </c>
      <c r="B7" s="610" t="s">
        <v>498</v>
      </c>
      <c r="C7" s="627"/>
      <c r="D7" s="286"/>
      <c r="E7" s="297" t="s">
        <v>499</v>
      </c>
      <c r="F7" s="585"/>
      <c r="G7" s="585"/>
    </row>
    <row r="8" spans="1:7" ht="24">
      <c r="A8" s="301">
        <v>2</v>
      </c>
      <c r="B8" s="610" t="s">
        <v>1752</v>
      </c>
      <c r="C8" s="610"/>
      <c r="D8" s="286"/>
      <c r="E8" s="297" t="s">
        <v>1753</v>
      </c>
      <c r="F8" s="585"/>
      <c r="G8" s="585"/>
    </row>
    <row r="9" spans="1:7" ht="24">
      <c r="A9" s="301">
        <v>3</v>
      </c>
      <c r="B9" s="610" t="s">
        <v>1754</v>
      </c>
      <c r="C9" s="610"/>
      <c r="D9" s="286"/>
      <c r="E9" s="297" t="s">
        <v>1755</v>
      </c>
      <c r="F9" s="585"/>
      <c r="G9" s="585"/>
    </row>
    <row r="10" spans="1:7" ht="14.25">
      <c r="A10" s="301">
        <v>4</v>
      </c>
      <c r="B10" s="610" t="s">
        <v>500</v>
      </c>
      <c r="C10" s="610"/>
      <c r="D10" s="610"/>
      <c r="E10" s="610"/>
      <c r="F10" s="610"/>
      <c r="G10" s="610"/>
    </row>
    <row r="11" spans="1:7" ht="12.75">
      <c r="A11" s="301">
        <v>5</v>
      </c>
      <c r="B11" s="610" t="s">
        <v>501</v>
      </c>
      <c r="C11" s="925" t="s">
        <v>502</v>
      </c>
      <c r="D11" s="925"/>
      <c r="E11" s="925"/>
      <c r="F11" s="686">
        <f>F12+F13</f>
        <v>0</v>
      </c>
      <c r="G11" s="686"/>
    </row>
    <row r="12" spans="1:7" ht="12.75">
      <c r="A12" s="301">
        <v>6</v>
      </c>
      <c r="B12" s="610"/>
      <c r="C12" s="925" t="s">
        <v>503</v>
      </c>
      <c r="D12" s="925"/>
      <c r="E12" s="925"/>
      <c r="F12" s="694"/>
      <c r="G12" s="694"/>
    </row>
    <row r="13" spans="1:7" ht="12.75">
      <c r="A13" s="301">
        <v>7</v>
      </c>
      <c r="B13" s="610"/>
      <c r="C13" s="925" t="s">
        <v>504</v>
      </c>
      <c r="D13" s="925"/>
      <c r="E13" s="925"/>
      <c r="F13" s="694"/>
      <c r="G13" s="694"/>
    </row>
    <row r="14" spans="1:7" ht="12.75">
      <c r="A14" s="301">
        <v>8</v>
      </c>
      <c r="B14" s="610"/>
      <c r="C14" s="925" t="s">
        <v>505</v>
      </c>
      <c r="D14" s="925"/>
      <c r="E14" s="925"/>
      <c r="F14" s="694"/>
      <c r="G14" s="694"/>
    </row>
    <row r="15" spans="1:7" ht="12.75">
      <c r="A15" s="301">
        <v>9</v>
      </c>
      <c r="B15" s="610"/>
      <c r="C15" s="924" t="s">
        <v>506</v>
      </c>
      <c r="D15" s="924"/>
      <c r="E15" s="924"/>
      <c r="F15" s="694"/>
      <c r="G15" s="694"/>
    </row>
    <row r="16" spans="1:7" ht="12.75">
      <c r="A16" s="301">
        <v>10</v>
      </c>
      <c r="B16" s="610" t="s">
        <v>507</v>
      </c>
      <c r="C16" s="924" t="s">
        <v>508</v>
      </c>
      <c r="D16" s="924"/>
      <c r="E16" s="924"/>
      <c r="F16" s="694"/>
      <c r="G16" s="694"/>
    </row>
    <row r="17" spans="1:7" ht="12.75">
      <c r="A17" s="301">
        <v>11</v>
      </c>
      <c r="B17" s="610"/>
      <c r="C17" s="924" t="s">
        <v>509</v>
      </c>
      <c r="D17" s="924"/>
      <c r="E17" s="924"/>
      <c r="F17" s="694"/>
      <c r="G17" s="694"/>
    </row>
    <row r="18" spans="1:7" ht="12.75">
      <c r="A18" s="301">
        <v>12</v>
      </c>
      <c r="B18" s="610"/>
      <c r="C18" s="925" t="s">
        <v>510</v>
      </c>
      <c r="D18" s="925"/>
      <c r="E18" s="925"/>
      <c r="F18" s="694"/>
      <c r="G18" s="694"/>
    </row>
    <row r="19" spans="1:7" ht="12.75">
      <c r="A19" s="301">
        <v>13</v>
      </c>
      <c r="B19" s="610"/>
      <c r="C19" s="924" t="s">
        <v>511</v>
      </c>
      <c r="D19" s="924"/>
      <c r="E19" s="924"/>
      <c r="F19" s="694"/>
      <c r="G19" s="694"/>
    </row>
    <row r="20" spans="1:7" ht="12.75">
      <c r="A20" s="301">
        <v>14</v>
      </c>
      <c r="B20" s="610"/>
      <c r="C20" s="926" t="s">
        <v>512</v>
      </c>
      <c r="D20" s="926"/>
      <c r="E20" s="926"/>
      <c r="F20" s="694"/>
      <c r="G20" s="694"/>
    </row>
    <row r="21" spans="1:7" ht="12.75">
      <c r="A21" s="301">
        <v>15</v>
      </c>
      <c r="B21" s="610" t="s">
        <v>513</v>
      </c>
      <c r="C21" s="924" t="s">
        <v>514</v>
      </c>
      <c r="D21" s="924"/>
      <c r="E21" s="924"/>
      <c r="F21" s="694"/>
      <c r="G21" s="694"/>
    </row>
    <row r="22" spans="1:7" ht="12.75">
      <c r="A22" s="301">
        <v>16</v>
      </c>
      <c r="B22" s="610"/>
      <c r="C22" s="602" t="s">
        <v>515</v>
      </c>
      <c r="D22" s="602"/>
      <c r="E22" s="602"/>
      <c r="F22" s="686">
        <f>SUM(F23:G28)+F30</f>
        <v>0</v>
      </c>
      <c r="G22" s="686"/>
    </row>
    <row r="23" spans="1:7" ht="12.75">
      <c r="A23" s="301">
        <v>17</v>
      </c>
      <c r="B23" s="610"/>
      <c r="C23" s="602" t="s">
        <v>516</v>
      </c>
      <c r="D23" s="602"/>
      <c r="E23" s="602"/>
      <c r="F23" s="694"/>
      <c r="G23" s="694"/>
    </row>
    <row r="24" spans="1:7" ht="12.75">
      <c r="A24" s="301">
        <v>18</v>
      </c>
      <c r="B24" s="610"/>
      <c r="C24" s="602" t="s">
        <v>517</v>
      </c>
      <c r="D24" s="602"/>
      <c r="E24" s="602"/>
      <c r="F24" s="694"/>
      <c r="G24" s="694"/>
    </row>
    <row r="25" spans="1:7" ht="12.75">
      <c r="A25" s="301">
        <v>19</v>
      </c>
      <c r="B25" s="610"/>
      <c r="C25" s="602" t="s">
        <v>518</v>
      </c>
      <c r="D25" s="602"/>
      <c r="E25" s="602"/>
      <c r="F25" s="694"/>
      <c r="G25" s="694"/>
    </row>
    <row r="26" spans="1:7" ht="12.75">
      <c r="A26" s="301">
        <v>20</v>
      </c>
      <c r="B26" s="610"/>
      <c r="C26" s="602" t="s">
        <v>519</v>
      </c>
      <c r="D26" s="602"/>
      <c r="E26" s="602"/>
      <c r="F26" s="694"/>
      <c r="G26" s="694"/>
    </row>
    <row r="27" spans="1:7" ht="12.75">
      <c r="A27" s="301">
        <v>21</v>
      </c>
      <c r="B27" s="610"/>
      <c r="C27" s="602" t="s">
        <v>520</v>
      </c>
      <c r="D27" s="602"/>
      <c r="E27" s="602"/>
      <c r="F27" s="694"/>
      <c r="G27" s="694"/>
    </row>
    <row r="28" spans="1:7" ht="12.75">
      <c r="A28" s="301">
        <v>22</v>
      </c>
      <c r="B28" s="610"/>
      <c r="C28" s="602" t="s">
        <v>521</v>
      </c>
      <c r="D28" s="602"/>
      <c r="E28" s="602"/>
      <c r="F28" s="694"/>
      <c r="G28" s="694"/>
    </row>
    <row r="29" spans="1:7" ht="12.75">
      <c r="A29" s="301">
        <v>23</v>
      </c>
      <c r="B29" s="610"/>
      <c r="C29" s="602" t="s">
        <v>522</v>
      </c>
      <c r="D29" s="602"/>
      <c r="E29" s="602"/>
      <c r="F29" s="694"/>
      <c r="G29" s="694"/>
    </row>
    <row r="30" spans="1:7" ht="12.75">
      <c r="A30" s="301">
        <v>24</v>
      </c>
      <c r="B30" s="610"/>
      <c r="C30" s="602" t="s">
        <v>523</v>
      </c>
      <c r="D30" s="602"/>
      <c r="E30" s="602"/>
      <c r="F30" s="694"/>
      <c r="G30" s="694"/>
    </row>
    <row r="31" spans="1:7" ht="12.75">
      <c r="A31" s="301">
        <v>25</v>
      </c>
      <c r="B31" s="610"/>
      <c r="C31" s="602" t="s">
        <v>524</v>
      </c>
      <c r="D31" s="602"/>
      <c r="E31" s="602"/>
      <c r="F31" s="686">
        <f>F32+F33</f>
        <v>0</v>
      </c>
      <c r="G31" s="686"/>
    </row>
    <row r="32" spans="1:7" ht="12.75">
      <c r="A32" s="301">
        <v>26</v>
      </c>
      <c r="B32" s="610"/>
      <c r="C32" s="602" t="s">
        <v>525</v>
      </c>
      <c r="D32" s="602"/>
      <c r="E32" s="602"/>
      <c r="F32" s="694"/>
      <c r="G32" s="694"/>
    </row>
    <row r="33" spans="1:7" ht="12.75">
      <c r="A33" s="301">
        <v>27</v>
      </c>
      <c r="B33" s="610"/>
      <c r="C33" s="602" t="s">
        <v>526</v>
      </c>
      <c r="D33" s="602"/>
      <c r="E33" s="602"/>
      <c r="F33" s="694"/>
      <c r="G33" s="694"/>
    </row>
    <row r="34" spans="1:7" ht="12.75">
      <c r="A34" s="301">
        <v>28</v>
      </c>
      <c r="B34" s="610"/>
      <c r="C34" s="602" t="s">
        <v>527</v>
      </c>
      <c r="D34" s="602"/>
      <c r="E34" s="602"/>
      <c r="F34" s="694"/>
      <c r="G34" s="694"/>
    </row>
    <row r="35" spans="1:7" ht="14.25">
      <c r="A35" s="301">
        <v>29</v>
      </c>
      <c r="B35" s="610" t="s">
        <v>1474</v>
      </c>
      <c r="C35" s="610"/>
      <c r="D35" s="610"/>
      <c r="E35" s="610"/>
      <c r="F35" s="877"/>
      <c r="G35" s="877"/>
    </row>
    <row r="36" spans="1:7" ht="50.1" customHeight="1">
      <c r="A36" s="578" t="s">
        <v>2170</v>
      </c>
      <c r="B36" s="578"/>
      <c r="C36" s="578"/>
      <c r="D36" s="578"/>
      <c r="E36" s="578"/>
      <c r="F36" s="578"/>
      <c r="G36" s="578"/>
    </row>
  </sheetData>
  <sheetProtection password="8154" sheet="1" objects="1" scenarios="1"/>
  <mergeCells count="67">
    <mergeCell ref="F9:G9"/>
    <mergeCell ref="B6:G6"/>
    <mergeCell ref="A1:G1"/>
    <mergeCell ref="A2:G2"/>
    <mergeCell ref="A3:F3"/>
    <mergeCell ref="A4:B5"/>
    <mergeCell ref="C4:C5"/>
    <mergeCell ref="F13:G13"/>
    <mergeCell ref="C14:E14"/>
    <mergeCell ref="F14:G14"/>
    <mergeCell ref="C15:E15"/>
    <mergeCell ref="F15:G15"/>
    <mergeCell ref="B7:C7"/>
    <mergeCell ref="F7:G7"/>
    <mergeCell ref="B8:C8"/>
    <mergeCell ref="F8:G8"/>
    <mergeCell ref="B9:C9"/>
    <mergeCell ref="F19:G19"/>
    <mergeCell ref="C20:E20"/>
    <mergeCell ref="F20:G20"/>
    <mergeCell ref="B10:G10"/>
    <mergeCell ref="B11:B15"/>
    <mergeCell ref="C11:E11"/>
    <mergeCell ref="F11:G11"/>
    <mergeCell ref="C12:E12"/>
    <mergeCell ref="F12:G12"/>
    <mergeCell ref="C13:E13"/>
    <mergeCell ref="C28:E28"/>
    <mergeCell ref="F28:G28"/>
    <mergeCell ref="B16:B20"/>
    <mergeCell ref="C16:E16"/>
    <mergeCell ref="F16:G16"/>
    <mergeCell ref="C17:E17"/>
    <mergeCell ref="F17:G17"/>
    <mergeCell ref="C18:E18"/>
    <mergeCell ref="F18:G18"/>
    <mergeCell ref="C19:E19"/>
    <mergeCell ref="C30:E30"/>
    <mergeCell ref="F30:G30"/>
    <mergeCell ref="C31:E31"/>
    <mergeCell ref="F31:G31"/>
    <mergeCell ref="C23:E23"/>
    <mergeCell ref="F23:G23"/>
    <mergeCell ref="C24:E24"/>
    <mergeCell ref="F24:G24"/>
    <mergeCell ref="C25:E25"/>
    <mergeCell ref="F25:G25"/>
    <mergeCell ref="C21:E21"/>
    <mergeCell ref="F21:G21"/>
    <mergeCell ref="C22:E22"/>
    <mergeCell ref="F22:G22"/>
    <mergeCell ref="C29:E29"/>
    <mergeCell ref="F29:G29"/>
    <mergeCell ref="C26:E26"/>
    <mergeCell ref="F26:G26"/>
    <mergeCell ref="C27:E27"/>
    <mergeCell ref="F27:G27"/>
    <mergeCell ref="C32:E32"/>
    <mergeCell ref="F32:G32"/>
    <mergeCell ref="A36:G36"/>
    <mergeCell ref="C33:E33"/>
    <mergeCell ref="F33:G33"/>
    <mergeCell ref="C34:E34"/>
    <mergeCell ref="F34:G34"/>
    <mergeCell ref="B35:E35"/>
    <mergeCell ref="F35:G35"/>
    <mergeCell ref="B21:B34"/>
  </mergeCells>
  <dataValidations count="1">
    <dataValidation type="list" allowBlank="1" showInputMessage="1" showErrorMessage="1" sqref="F8:G9 D9">
      <formula1>"是,否"</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7" r:id="rId1"/>
</worksheet>
</file>

<file path=xl/worksheets/sheet102.xml><?xml version="1.0" encoding="utf-8"?>
<worksheet xmlns="http://schemas.openxmlformats.org/spreadsheetml/2006/main" xmlns:r="http://schemas.openxmlformats.org/officeDocument/2006/relationships">
  <sheetPr>
    <pageSetUpPr fitToPage="1"/>
  </sheetPr>
  <dimension ref="A1:H48"/>
  <sheetViews>
    <sheetView workbookViewId="0" topLeftCell="A4">
      <selection activeCell="A1" sqref="A1:H1"/>
    </sheetView>
  </sheetViews>
  <sheetFormatPr defaultColWidth="9.00390625" defaultRowHeight="14.25"/>
  <cols>
    <col min="1" max="1" width="5.25390625" style="321" customWidth="1"/>
    <col min="2" max="2" width="13.00390625" style="6" customWidth="1"/>
    <col min="3" max="3" width="23.875" style="6" customWidth="1"/>
    <col min="4" max="4" width="18.00390625" style="6" customWidth="1"/>
    <col min="5" max="5" width="18.375" style="6" customWidth="1"/>
    <col min="6" max="6" width="19.00390625" style="6" customWidth="1"/>
    <col min="7" max="7" width="17.25390625" style="6" customWidth="1"/>
    <col min="8" max="16384" width="9.00390625" style="6" customWidth="1"/>
  </cols>
  <sheetData>
    <row r="1" spans="1:8" ht="33" customHeight="1">
      <c r="A1" s="621" t="s">
        <v>2158</v>
      </c>
      <c r="B1" s="621"/>
      <c r="C1" s="621"/>
      <c r="D1" s="621"/>
      <c r="E1" s="621"/>
      <c r="F1" s="621"/>
      <c r="G1" s="621"/>
      <c r="H1" s="539"/>
    </row>
    <row r="2" spans="1:7" s="3" customFormat="1" ht="14.25">
      <c r="A2" s="661" t="s">
        <v>447</v>
      </c>
      <c r="B2" s="661"/>
      <c r="C2" s="661"/>
      <c r="D2" s="661"/>
      <c r="E2" s="661"/>
      <c r="F2" s="661"/>
      <c r="G2" s="661"/>
    </row>
    <row r="3" spans="1:7" s="3" customFormat="1" ht="14.25">
      <c r="A3" s="601" t="s">
        <v>1</v>
      </c>
      <c r="B3" s="601"/>
      <c r="C3" s="601"/>
      <c r="D3" s="601"/>
      <c r="E3" s="601"/>
      <c r="F3" s="601"/>
      <c r="G3" s="305" t="s">
        <v>1460</v>
      </c>
    </row>
    <row r="4" spans="1:7" s="3" customFormat="1" ht="12.75">
      <c r="A4" s="602" t="s">
        <v>1461</v>
      </c>
      <c r="B4" s="602"/>
      <c r="C4" s="579"/>
      <c r="D4" s="301" t="s">
        <v>1464</v>
      </c>
      <c r="E4" s="281"/>
      <c r="F4" s="301" t="s">
        <v>1463</v>
      </c>
      <c r="G4" s="281"/>
    </row>
    <row r="5" spans="1:7" s="3" customFormat="1" ht="14.25">
      <c r="A5" s="602"/>
      <c r="B5" s="602"/>
      <c r="C5" s="579"/>
      <c r="D5" s="301" t="s">
        <v>1462</v>
      </c>
      <c r="E5" s="286"/>
      <c r="F5" s="301" t="s">
        <v>1463</v>
      </c>
      <c r="G5" s="286"/>
    </row>
    <row r="6" spans="1:7" ht="14.25">
      <c r="A6" s="301" t="s">
        <v>426</v>
      </c>
      <c r="B6" s="610" t="s">
        <v>448</v>
      </c>
      <c r="C6" s="610"/>
      <c r="D6" s="610"/>
      <c r="E6" s="610"/>
      <c r="F6" s="610"/>
      <c r="G6" s="610"/>
    </row>
    <row r="7" spans="1:7" ht="14.25">
      <c r="A7" s="301">
        <v>1</v>
      </c>
      <c r="B7" s="930" t="s">
        <v>449</v>
      </c>
      <c r="C7" s="930"/>
      <c r="D7" s="286"/>
      <c r="E7" s="930" t="s">
        <v>450</v>
      </c>
      <c r="F7" s="930"/>
      <c r="G7" s="286"/>
    </row>
    <row r="8" spans="1:7" ht="14.25">
      <c r="A8" s="301">
        <v>2</v>
      </c>
      <c r="B8" s="930" t="s">
        <v>451</v>
      </c>
      <c r="C8" s="930"/>
      <c r="D8" s="286"/>
      <c r="E8" s="930" t="s">
        <v>452</v>
      </c>
      <c r="F8" s="930"/>
      <c r="G8" s="286"/>
    </row>
    <row r="9" spans="1:7" ht="14.25">
      <c r="A9" s="301">
        <v>3</v>
      </c>
      <c r="B9" s="930" t="s">
        <v>453</v>
      </c>
      <c r="C9" s="930"/>
      <c r="D9" s="286"/>
      <c r="E9" s="930" t="s">
        <v>454</v>
      </c>
      <c r="F9" s="930"/>
      <c r="G9" s="286"/>
    </row>
    <row r="10" spans="1:7" ht="14.25">
      <c r="A10" s="301">
        <v>4</v>
      </c>
      <c r="B10" s="930" t="s">
        <v>455</v>
      </c>
      <c r="C10" s="930"/>
      <c r="D10" s="585"/>
      <c r="E10" s="585"/>
      <c r="F10" s="585"/>
      <c r="G10" s="585"/>
    </row>
    <row r="11" spans="1:7" ht="14.25">
      <c r="A11" s="301">
        <v>5</v>
      </c>
      <c r="B11" s="610" t="s">
        <v>456</v>
      </c>
      <c r="C11" s="610"/>
      <c r="D11" s="610"/>
      <c r="E11" s="610"/>
      <c r="F11" s="610"/>
      <c r="G11" s="610"/>
    </row>
    <row r="12" spans="1:7" ht="12.75">
      <c r="A12" s="301">
        <v>6</v>
      </c>
      <c r="B12" s="610" t="s">
        <v>457</v>
      </c>
      <c r="C12" s="602" t="s">
        <v>458</v>
      </c>
      <c r="D12" s="602"/>
      <c r="E12" s="602"/>
      <c r="F12" s="602"/>
      <c r="G12" s="351"/>
    </row>
    <row r="13" spans="1:7" ht="12.75">
      <c r="A13" s="301">
        <v>7</v>
      </c>
      <c r="B13" s="610"/>
      <c r="C13" s="602" t="s">
        <v>459</v>
      </c>
      <c r="D13" s="602"/>
      <c r="E13" s="602"/>
      <c r="F13" s="602"/>
      <c r="G13" s="351"/>
    </row>
    <row r="14" spans="1:7" ht="12.75">
      <c r="A14" s="301">
        <v>8</v>
      </c>
      <c r="B14" s="610"/>
      <c r="C14" s="602" t="s">
        <v>460</v>
      </c>
      <c r="D14" s="602"/>
      <c r="E14" s="602"/>
      <c r="F14" s="602"/>
      <c r="G14" s="351"/>
    </row>
    <row r="15" spans="1:7" ht="12.75">
      <c r="A15" s="301">
        <v>9</v>
      </c>
      <c r="B15" s="610"/>
      <c r="C15" s="602" t="s">
        <v>461</v>
      </c>
      <c r="D15" s="602"/>
      <c r="E15" s="602"/>
      <c r="F15" s="602"/>
      <c r="G15" s="351"/>
    </row>
    <row r="16" spans="1:7" ht="12.75">
      <c r="A16" s="301">
        <v>10</v>
      </c>
      <c r="B16" s="610"/>
      <c r="C16" s="602" t="s">
        <v>462</v>
      </c>
      <c r="D16" s="602"/>
      <c r="E16" s="602"/>
      <c r="F16" s="602"/>
      <c r="G16" s="351"/>
    </row>
    <row r="17" spans="1:7" ht="12.75">
      <c r="A17" s="301">
        <v>11</v>
      </c>
      <c r="B17" s="610" t="s">
        <v>463</v>
      </c>
      <c r="C17" s="602" t="s">
        <v>464</v>
      </c>
      <c r="D17" s="602"/>
      <c r="E17" s="602"/>
      <c r="F17" s="602"/>
      <c r="G17" s="351"/>
    </row>
    <row r="18" spans="1:7" ht="12.75">
      <c r="A18" s="301">
        <v>12</v>
      </c>
      <c r="B18" s="610"/>
      <c r="C18" s="602" t="s">
        <v>465</v>
      </c>
      <c r="D18" s="602"/>
      <c r="E18" s="602"/>
      <c r="F18" s="602"/>
      <c r="G18" s="351"/>
    </row>
    <row r="19" spans="1:7" ht="12.75">
      <c r="A19" s="301">
        <v>13</v>
      </c>
      <c r="B19" s="610"/>
      <c r="C19" s="602" t="s">
        <v>466</v>
      </c>
      <c r="D19" s="602"/>
      <c r="E19" s="602"/>
      <c r="F19" s="602"/>
      <c r="G19" s="351"/>
    </row>
    <row r="20" spans="1:7" ht="12.75">
      <c r="A20" s="301">
        <v>14</v>
      </c>
      <c r="B20" s="610"/>
      <c r="C20" s="602" t="s">
        <v>467</v>
      </c>
      <c r="D20" s="602"/>
      <c r="E20" s="602"/>
      <c r="F20" s="602"/>
      <c r="G20" s="351"/>
    </row>
    <row r="21" spans="1:7" ht="12.75">
      <c r="A21" s="301">
        <v>15</v>
      </c>
      <c r="B21" s="610"/>
      <c r="C21" s="602" t="s">
        <v>468</v>
      </c>
      <c r="D21" s="602"/>
      <c r="E21" s="602"/>
      <c r="F21" s="602"/>
      <c r="G21" s="351"/>
    </row>
    <row r="22" spans="1:7" ht="12.75">
      <c r="A22" s="301">
        <v>16</v>
      </c>
      <c r="B22" s="610"/>
      <c r="C22" s="602" t="s">
        <v>469</v>
      </c>
      <c r="D22" s="602"/>
      <c r="E22" s="602"/>
      <c r="F22" s="602"/>
      <c r="G22" s="351"/>
    </row>
    <row r="23" spans="1:7" ht="12.75">
      <c r="A23" s="301">
        <v>17</v>
      </c>
      <c r="B23" s="610"/>
      <c r="C23" s="602" t="s">
        <v>470</v>
      </c>
      <c r="D23" s="602"/>
      <c r="E23" s="602"/>
      <c r="F23" s="602"/>
      <c r="G23" s="351"/>
    </row>
    <row r="24" spans="1:7" ht="12.75">
      <c r="A24" s="301">
        <v>18</v>
      </c>
      <c r="B24" s="610"/>
      <c r="C24" s="602" t="s">
        <v>471</v>
      </c>
      <c r="D24" s="602"/>
      <c r="E24" s="602"/>
      <c r="F24" s="602"/>
      <c r="G24" s="351"/>
    </row>
    <row r="25" spans="1:7" ht="12.75">
      <c r="A25" s="301">
        <v>19</v>
      </c>
      <c r="B25" s="610"/>
      <c r="C25" s="602" t="s">
        <v>472</v>
      </c>
      <c r="D25" s="602"/>
      <c r="E25" s="602"/>
      <c r="F25" s="602"/>
      <c r="G25" s="351"/>
    </row>
    <row r="26" spans="1:7" ht="12.75">
      <c r="A26" s="301">
        <v>20</v>
      </c>
      <c r="B26" s="610"/>
      <c r="C26" s="602" t="s">
        <v>473</v>
      </c>
      <c r="D26" s="602"/>
      <c r="E26" s="602"/>
      <c r="F26" s="602"/>
      <c r="G26" s="351"/>
    </row>
    <row r="27" spans="1:7" ht="12.75">
      <c r="A27" s="301">
        <v>21</v>
      </c>
      <c r="B27" s="610"/>
      <c r="C27" s="602" t="s">
        <v>474</v>
      </c>
      <c r="D27" s="602"/>
      <c r="E27" s="602"/>
      <c r="F27" s="602"/>
      <c r="G27" s="351"/>
    </row>
    <row r="28" spans="1:7" ht="12.75">
      <c r="A28" s="301">
        <v>22</v>
      </c>
      <c r="B28" s="610"/>
      <c r="C28" s="602" t="s">
        <v>475</v>
      </c>
      <c r="D28" s="602"/>
      <c r="E28" s="602"/>
      <c r="F28" s="602"/>
      <c r="G28" s="351"/>
    </row>
    <row r="29" spans="1:7" ht="12.75">
      <c r="A29" s="301">
        <v>23</v>
      </c>
      <c r="B29" s="610"/>
      <c r="C29" s="602" t="s">
        <v>476</v>
      </c>
      <c r="D29" s="602"/>
      <c r="E29" s="602"/>
      <c r="F29" s="602"/>
      <c r="G29" s="351"/>
    </row>
    <row r="30" spans="1:7" ht="12.75">
      <c r="A30" s="301">
        <v>24</v>
      </c>
      <c r="B30" s="610"/>
      <c r="C30" s="602" t="s">
        <v>477</v>
      </c>
      <c r="D30" s="602"/>
      <c r="E30" s="602"/>
      <c r="F30" s="602"/>
      <c r="G30" s="351"/>
    </row>
    <row r="31" spans="1:7" ht="12.75">
      <c r="A31" s="301">
        <v>25</v>
      </c>
      <c r="B31" s="610"/>
      <c r="C31" s="602" t="s">
        <v>478</v>
      </c>
      <c r="D31" s="602"/>
      <c r="E31" s="602"/>
      <c r="F31" s="602"/>
      <c r="G31" s="351"/>
    </row>
    <row r="32" spans="1:7" ht="12.75">
      <c r="A32" s="301">
        <v>26</v>
      </c>
      <c r="B32" s="610" t="s">
        <v>479</v>
      </c>
      <c r="C32" s="602" t="s">
        <v>480</v>
      </c>
      <c r="D32" s="602"/>
      <c r="E32" s="602"/>
      <c r="F32" s="602"/>
      <c r="G32" s="351"/>
    </row>
    <row r="33" spans="1:7" ht="12.75">
      <c r="A33" s="301">
        <v>27</v>
      </c>
      <c r="B33" s="610"/>
      <c r="C33" s="602" t="s">
        <v>481</v>
      </c>
      <c r="D33" s="602"/>
      <c r="E33" s="602"/>
      <c r="F33" s="602"/>
      <c r="G33" s="351"/>
    </row>
    <row r="34" spans="1:7" ht="12.75">
      <c r="A34" s="301">
        <v>28</v>
      </c>
      <c r="B34" s="610"/>
      <c r="C34" s="602" t="s">
        <v>482</v>
      </c>
      <c r="D34" s="602"/>
      <c r="E34" s="602"/>
      <c r="F34" s="602"/>
      <c r="G34" s="351"/>
    </row>
    <row r="35" spans="1:7" ht="12.75">
      <c r="A35" s="301">
        <v>29</v>
      </c>
      <c r="B35" s="610"/>
      <c r="C35" s="602" t="s">
        <v>483</v>
      </c>
      <c r="D35" s="602"/>
      <c r="E35" s="602"/>
      <c r="F35" s="602"/>
      <c r="G35" s="351"/>
    </row>
    <row r="36" spans="1:7" ht="14.25">
      <c r="A36" s="301">
        <v>30</v>
      </c>
      <c r="B36" s="610" t="s">
        <v>484</v>
      </c>
      <c r="C36" s="610"/>
      <c r="D36" s="610"/>
      <c r="E36" s="610"/>
      <c r="F36" s="610"/>
      <c r="G36" s="610"/>
    </row>
    <row r="37" spans="1:7" ht="12.75">
      <c r="A37" s="301">
        <v>31</v>
      </c>
      <c r="B37" s="929" t="s">
        <v>457</v>
      </c>
      <c r="C37" s="602" t="s">
        <v>485</v>
      </c>
      <c r="D37" s="602"/>
      <c r="E37" s="602"/>
      <c r="F37" s="602"/>
      <c r="G37" s="351"/>
    </row>
    <row r="38" spans="1:7" ht="12.75">
      <c r="A38" s="301">
        <v>32</v>
      </c>
      <c r="B38" s="929"/>
      <c r="C38" s="602" t="s">
        <v>486</v>
      </c>
      <c r="D38" s="602"/>
      <c r="E38" s="602"/>
      <c r="F38" s="602"/>
      <c r="G38" s="351"/>
    </row>
    <row r="39" spans="1:7" ht="12.75">
      <c r="A39" s="301">
        <v>33</v>
      </c>
      <c r="B39" s="929"/>
      <c r="C39" s="602" t="s">
        <v>487</v>
      </c>
      <c r="D39" s="602"/>
      <c r="E39" s="602"/>
      <c r="F39" s="602"/>
      <c r="G39" s="351"/>
    </row>
    <row r="40" spans="1:7" ht="12.75">
      <c r="A40" s="301">
        <v>34</v>
      </c>
      <c r="B40" s="929" t="s">
        <v>463</v>
      </c>
      <c r="C40" s="602" t="s">
        <v>488</v>
      </c>
      <c r="D40" s="602"/>
      <c r="E40" s="602"/>
      <c r="F40" s="602"/>
      <c r="G40" s="351"/>
    </row>
    <row r="41" spans="1:7" ht="12.75">
      <c r="A41" s="301">
        <v>35</v>
      </c>
      <c r="B41" s="929"/>
      <c r="C41" s="602" t="s">
        <v>489</v>
      </c>
      <c r="D41" s="602"/>
      <c r="E41" s="602"/>
      <c r="F41" s="602"/>
      <c r="G41" s="351"/>
    </row>
    <row r="42" spans="1:7" ht="12.75">
      <c r="A42" s="301">
        <v>36</v>
      </c>
      <c r="B42" s="929"/>
      <c r="C42" s="602" t="s">
        <v>490</v>
      </c>
      <c r="D42" s="602"/>
      <c r="E42" s="602"/>
      <c r="F42" s="602"/>
      <c r="G42" s="351"/>
    </row>
    <row r="43" spans="1:7" ht="12.75">
      <c r="A43" s="301">
        <v>37</v>
      </c>
      <c r="B43" s="929"/>
      <c r="C43" s="602" t="s">
        <v>491</v>
      </c>
      <c r="D43" s="602"/>
      <c r="E43" s="602"/>
      <c r="F43" s="602"/>
      <c r="G43" s="351"/>
    </row>
    <row r="44" spans="1:7" ht="12.75">
      <c r="A44" s="301">
        <v>38</v>
      </c>
      <c r="B44" s="929"/>
      <c r="C44" s="602" t="s">
        <v>492</v>
      </c>
      <c r="D44" s="602"/>
      <c r="E44" s="602"/>
      <c r="F44" s="602"/>
      <c r="G44" s="351"/>
    </row>
    <row r="45" spans="1:7" ht="12.75">
      <c r="A45" s="301">
        <v>39</v>
      </c>
      <c r="B45" s="927" t="s">
        <v>493</v>
      </c>
      <c r="C45" s="602" t="s">
        <v>494</v>
      </c>
      <c r="D45" s="602"/>
      <c r="E45" s="602"/>
      <c r="F45" s="602"/>
      <c r="G45" s="351"/>
    </row>
    <row r="46" spans="1:7" ht="12.75">
      <c r="A46" s="301">
        <v>40</v>
      </c>
      <c r="B46" s="927"/>
      <c r="C46" s="928" t="s">
        <v>495</v>
      </c>
      <c r="D46" s="928"/>
      <c r="E46" s="928"/>
      <c r="F46" s="928"/>
      <c r="G46" s="351"/>
    </row>
    <row r="47" spans="1:7" ht="14.25">
      <c r="A47" s="301">
        <v>42</v>
      </c>
      <c r="B47" s="610" t="s">
        <v>1474</v>
      </c>
      <c r="C47" s="610"/>
      <c r="D47" s="610"/>
      <c r="E47" s="610"/>
      <c r="F47" s="610"/>
      <c r="G47" s="405" t="s">
        <v>1474</v>
      </c>
    </row>
    <row r="48" spans="1:7" ht="50.1" customHeight="1">
      <c r="A48" s="578" t="s">
        <v>2170</v>
      </c>
      <c r="B48" s="578"/>
      <c r="C48" s="578"/>
      <c r="D48" s="578"/>
      <c r="E48" s="578"/>
      <c r="F48" s="578"/>
      <c r="G48" s="578"/>
    </row>
  </sheetData>
  <sheetProtection password="8154" sheet="1" objects="1" scenarios="1"/>
  <mergeCells count="58">
    <mergeCell ref="B6:G6"/>
    <mergeCell ref="A1:G1"/>
    <mergeCell ref="A2:G2"/>
    <mergeCell ref="A3:F3"/>
    <mergeCell ref="A4:B5"/>
    <mergeCell ref="C4:C5"/>
    <mergeCell ref="B7:C7"/>
    <mergeCell ref="E7:F7"/>
    <mergeCell ref="B8:C8"/>
    <mergeCell ref="E8:F8"/>
    <mergeCell ref="B9:C9"/>
    <mergeCell ref="E9:F9"/>
    <mergeCell ref="C25:F25"/>
    <mergeCell ref="B10:C10"/>
    <mergeCell ref="D10:G10"/>
    <mergeCell ref="B11:G11"/>
    <mergeCell ref="B12:B16"/>
    <mergeCell ref="C12:F12"/>
    <mergeCell ref="C13:F13"/>
    <mergeCell ref="C14:F14"/>
    <mergeCell ref="C15:F15"/>
    <mergeCell ref="C16:F16"/>
    <mergeCell ref="C19:F19"/>
    <mergeCell ref="C20:F20"/>
    <mergeCell ref="C21:F21"/>
    <mergeCell ref="C22:F22"/>
    <mergeCell ref="C23:F23"/>
    <mergeCell ref="C24:F24"/>
    <mergeCell ref="B36:G36"/>
    <mergeCell ref="C26:F26"/>
    <mergeCell ref="C27:F27"/>
    <mergeCell ref="C28:F28"/>
    <mergeCell ref="C29:F29"/>
    <mergeCell ref="C30:F30"/>
    <mergeCell ref="C31:F31"/>
    <mergeCell ref="B17:B31"/>
    <mergeCell ref="C17:F17"/>
    <mergeCell ref="C18:F18"/>
    <mergeCell ref="C40:F40"/>
    <mergeCell ref="C41:F41"/>
    <mergeCell ref="C42:F42"/>
    <mergeCell ref="C43:F43"/>
    <mergeCell ref="C44:F44"/>
    <mergeCell ref="B32:B35"/>
    <mergeCell ref="C32:F32"/>
    <mergeCell ref="C33:F33"/>
    <mergeCell ref="C34:F34"/>
    <mergeCell ref="C35:F35"/>
    <mergeCell ref="B45:B46"/>
    <mergeCell ref="C45:F45"/>
    <mergeCell ref="C46:F46"/>
    <mergeCell ref="B47:F47"/>
    <mergeCell ref="A48:G48"/>
    <mergeCell ref="B37:B39"/>
    <mergeCell ref="C37:F37"/>
    <mergeCell ref="C38:F38"/>
    <mergeCell ref="C39:F39"/>
    <mergeCell ref="B40:B44"/>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0" r:id="rId1"/>
</worksheet>
</file>

<file path=xl/worksheets/sheet103.xml><?xml version="1.0" encoding="utf-8"?>
<worksheet xmlns="http://schemas.openxmlformats.org/spreadsheetml/2006/main" xmlns:r="http://schemas.openxmlformats.org/officeDocument/2006/relationships">
  <sheetPr>
    <pageSetUpPr fitToPage="1"/>
  </sheetPr>
  <dimension ref="A1:S14"/>
  <sheetViews>
    <sheetView workbookViewId="0" topLeftCell="A1">
      <selection activeCell="A1" sqref="A1:H1"/>
    </sheetView>
  </sheetViews>
  <sheetFormatPr defaultColWidth="9.00390625" defaultRowHeight="14.25"/>
  <cols>
    <col min="1" max="1" width="6.25390625" style="54" customWidth="1"/>
    <col min="2" max="3" width="9.00390625" style="54" customWidth="1"/>
    <col min="4" max="4" width="7.25390625" style="54" customWidth="1"/>
    <col min="5" max="5" width="8.375" style="54" customWidth="1"/>
    <col min="6" max="6" width="9.50390625" style="54" customWidth="1"/>
    <col min="7" max="7" width="13.125" style="54" customWidth="1"/>
    <col min="8" max="8" width="9.875" style="54" customWidth="1"/>
    <col min="9" max="9" width="11.625" style="54" customWidth="1"/>
    <col min="10" max="10" width="7.75390625" style="54" customWidth="1"/>
    <col min="11" max="18" width="9.00390625" style="54" customWidth="1"/>
    <col min="19" max="19" width="10.875" style="54" customWidth="1"/>
    <col min="20" max="16384" width="9.00390625" style="54" customWidth="1"/>
  </cols>
  <sheetData>
    <row r="1" spans="1:19" s="60" customFormat="1" ht="33" customHeight="1">
      <c r="A1" s="933" t="s">
        <v>2159</v>
      </c>
      <c r="B1" s="933"/>
      <c r="C1" s="933"/>
      <c r="D1" s="933"/>
      <c r="E1" s="933"/>
      <c r="F1" s="933"/>
      <c r="G1" s="933"/>
      <c r="H1" s="933"/>
      <c r="I1" s="934"/>
      <c r="J1" s="934"/>
      <c r="K1" s="934"/>
      <c r="L1" s="934"/>
      <c r="M1" s="934"/>
      <c r="N1" s="934"/>
      <c r="O1" s="934"/>
      <c r="P1" s="934"/>
      <c r="Q1" s="934"/>
      <c r="R1" s="934"/>
      <c r="S1" s="934"/>
    </row>
    <row r="2" spans="1:19" ht="14.25">
      <c r="A2" s="582" t="s">
        <v>434</v>
      </c>
      <c r="B2" s="582"/>
      <c r="C2" s="582"/>
      <c r="D2" s="582"/>
      <c r="E2" s="582"/>
      <c r="F2" s="582"/>
      <c r="G2" s="582"/>
      <c r="H2" s="582"/>
      <c r="I2" s="582"/>
      <c r="J2" s="582"/>
      <c r="K2" s="582"/>
      <c r="L2" s="582"/>
      <c r="M2" s="582"/>
      <c r="N2" s="582"/>
      <c r="O2" s="582"/>
      <c r="P2" s="582"/>
      <c r="Q2" s="582"/>
      <c r="R2" s="53"/>
      <c r="S2" s="53"/>
    </row>
    <row r="3" spans="1:17" ht="14.25">
      <c r="A3" s="583" t="s">
        <v>1</v>
      </c>
      <c r="B3" s="583"/>
      <c r="C3" s="583"/>
      <c r="D3" s="583"/>
      <c r="E3" s="583"/>
      <c r="F3" s="583"/>
      <c r="G3" s="583"/>
      <c r="H3" s="583"/>
      <c r="I3" s="583"/>
      <c r="J3" s="583"/>
      <c r="K3" s="583"/>
      <c r="L3" s="583"/>
      <c r="M3" s="583"/>
      <c r="N3" s="583"/>
      <c r="O3" s="583"/>
      <c r="P3" s="583"/>
      <c r="Q3" s="284" t="s">
        <v>1460</v>
      </c>
    </row>
    <row r="4" spans="1:17" ht="12.75">
      <c r="A4" s="577" t="s">
        <v>1461</v>
      </c>
      <c r="B4" s="577"/>
      <c r="C4" s="579"/>
      <c r="D4" s="579"/>
      <c r="E4" s="579"/>
      <c r="F4" s="579"/>
      <c r="G4" s="579"/>
      <c r="H4" s="344" t="s">
        <v>1464</v>
      </c>
      <c r="I4" s="579"/>
      <c r="J4" s="579"/>
      <c r="K4" s="579"/>
      <c r="L4" s="579"/>
      <c r="M4" s="579"/>
      <c r="N4" s="344" t="s">
        <v>1463</v>
      </c>
      <c r="O4" s="585"/>
      <c r="P4" s="585"/>
      <c r="Q4" s="585"/>
    </row>
    <row r="5" spans="1:17" ht="12.75">
      <c r="A5" s="577"/>
      <c r="B5" s="577"/>
      <c r="C5" s="579"/>
      <c r="D5" s="579"/>
      <c r="E5" s="579"/>
      <c r="F5" s="579"/>
      <c r="G5" s="579"/>
      <c r="H5" s="344" t="s">
        <v>1462</v>
      </c>
      <c r="I5" s="579"/>
      <c r="J5" s="579"/>
      <c r="K5" s="579"/>
      <c r="L5" s="579"/>
      <c r="M5" s="579"/>
      <c r="N5" s="344" t="s">
        <v>1463</v>
      </c>
      <c r="O5" s="585"/>
      <c r="P5" s="585"/>
      <c r="Q5" s="585"/>
    </row>
    <row r="6" spans="1:19" s="60" customFormat="1" ht="14.25">
      <c r="A6" s="932" t="s">
        <v>1586</v>
      </c>
      <c r="B6" s="932" t="s">
        <v>1574</v>
      </c>
      <c r="C6" s="932" t="s">
        <v>1575</v>
      </c>
      <c r="D6" s="931" t="s">
        <v>435</v>
      </c>
      <c r="E6" s="931"/>
      <c r="F6" s="931" t="s">
        <v>436</v>
      </c>
      <c r="G6" s="931" t="s">
        <v>437</v>
      </c>
      <c r="H6" s="931"/>
      <c r="I6" s="931"/>
      <c r="J6" s="931" t="s">
        <v>438</v>
      </c>
      <c r="K6" s="931" t="s">
        <v>439</v>
      </c>
      <c r="L6" s="385"/>
      <c r="M6" s="932" t="s">
        <v>440</v>
      </c>
      <c r="N6" s="932"/>
      <c r="O6" s="932"/>
      <c r="P6" s="932"/>
      <c r="Q6" s="932"/>
      <c r="R6" s="54"/>
      <c r="S6" s="54"/>
    </row>
    <row r="7" spans="1:19" s="60" customFormat="1" ht="48">
      <c r="A7" s="932"/>
      <c r="B7" s="932"/>
      <c r="C7" s="932"/>
      <c r="D7" s="385" t="s">
        <v>441</v>
      </c>
      <c r="E7" s="385" t="s">
        <v>442</v>
      </c>
      <c r="F7" s="931"/>
      <c r="G7" s="385" t="s">
        <v>443</v>
      </c>
      <c r="H7" s="385" t="s">
        <v>444</v>
      </c>
      <c r="I7" s="385" t="s">
        <v>445</v>
      </c>
      <c r="J7" s="931"/>
      <c r="K7" s="931"/>
      <c r="L7" s="283" t="s">
        <v>446</v>
      </c>
      <c r="M7" s="283" t="s">
        <v>1612</v>
      </c>
      <c r="N7" s="283" t="s">
        <v>1613</v>
      </c>
      <c r="O7" s="283" t="s">
        <v>1614</v>
      </c>
      <c r="P7" s="283" t="s">
        <v>1615</v>
      </c>
      <c r="Q7" s="386" t="s">
        <v>433</v>
      </c>
      <c r="R7" s="54"/>
      <c r="S7" s="54"/>
    </row>
    <row r="8" spans="1:19" s="60" customFormat="1" ht="14.25">
      <c r="A8" s="932"/>
      <c r="B8" s="932"/>
      <c r="C8" s="386">
        <v>1</v>
      </c>
      <c r="D8" s="386">
        <v>2</v>
      </c>
      <c r="E8" s="386">
        <v>3</v>
      </c>
      <c r="F8" s="386">
        <v>4</v>
      </c>
      <c r="G8" s="386">
        <v>5</v>
      </c>
      <c r="H8" s="386">
        <v>6</v>
      </c>
      <c r="I8" s="386">
        <v>7</v>
      </c>
      <c r="J8" s="386">
        <v>8</v>
      </c>
      <c r="K8" s="386">
        <v>9</v>
      </c>
      <c r="L8" s="386">
        <v>10</v>
      </c>
      <c r="M8" s="283">
        <v>11</v>
      </c>
      <c r="N8" s="283">
        <v>12</v>
      </c>
      <c r="O8" s="283">
        <v>13</v>
      </c>
      <c r="P8" s="283">
        <v>14</v>
      </c>
      <c r="Q8" s="385">
        <v>15</v>
      </c>
      <c r="R8" s="54"/>
      <c r="S8" s="54"/>
    </row>
    <row r="9" spans="1:17" s="60" customFormat="1" ht="12.75">
      <c r="A9" s="386">
        <v>1</v>
      </c>
      <c r="B9" s="386" t="s">
        <v>1751</v>
      </c>
      <c r="C9" s="264"/>
      <c r="D9" s="265"/>
      <c r="E9" s="265"/>
      <c r="F9" s="265"/>
      <c r="G9" s="265"/>
      <c r="H9" s="265"/>
      <c r="I9" s="265"/>
      <c r="J9" s="265"/>
      <c r="K9" s="265"/>
      <c r="L9" s="265"/>
      <c r="M9" s="265"/>
      <c r="N9" s="265"/>
      <c r="O9" s="265"/>
      <c r="P9" s="265"/>
      <c r="Q9" s="266">
        <f>SUM(L9:P9)</f>
        <v>0</v>
      </c>
    </row>
    <row r="10" spans="1:17" s="60" customFormat="1" ht="12.75">
      <c r="A10" s="386">
        <v>2</v>
      </c>
      <c r="B10" s="386" t="s">
        <v>1612</v>
      </c>
      <c r="C10" s="264"/>
      <c r="D10" s="265"/>
      <c r="E10" s="265"/>
      <c r="F10" s="265"/>
      <c r="G10" s="265"/>
      <c r="H10" s="265"/>
      <c r="I10" s="265"/>
      <c r="J10" s="265"/>
      <c r="K10" s="265"/>
      <c r="L10" s="328" t="s">
        <v>1563</v>
      </c>
      <c r="M10" s="265"/>
      <c r="N10" s="265"/>
      <c r="O10" s="265"/>
      <c r="P10" s="265"/>
      <c r="Q10" s="266">
        <f>SUM(M10:P10)</f>
        <v>0</v>
      </c>
    </row>
    <row r="11" spans="1:17" s="60" customFormat="1" ht="12.75">
      <c r="A11" s="386">
        <v>3</v>
      </c>
      <c r="B11" s="386" t="s">
        <v>1613</v>
      </c>
      <c r="C11" s="264"/>
      <c r="D11" s="265"/>
      <c r="E11" s="265"/>
      <c r="F11" s="265"/>
      <c r="G11" s="265"/>
      <c r="H11" s="265"/>
      <c r="I11" s="265"/>
      <c r="J11" s="265"/>
      <c r="K11" s="265"/>
      <c r="L11" s="328" t="s">
        <v>1563</v>
      </c>
      <c r="M11" s="328" t="s">
        <v>1563</v>
      </c>
      <c r="N11" s="265"/>
      <c r="O11" s="265"/>
      <c r="P11" s="265"/>
      <c r="Q11" s="266">
        <f>SUM(N11:P11)</f>
        <v>0</v>
      </c>
    </row>
    <row r="12" spans="1:17" s="60" customFormat="1" ht="12.75">
      <c r="A12" s="386">
        <v>4</v>
      </c>
      <c r="B12" s="386" t="s">
        <v>1614</v>
      </c>
      <c r="C12" s="264"/>
      <c r="D12" s="265"/>
      <c r="E12" s="265"/>
      <c r="F12" s="265"/>
      <c r="G12" s="265"/>
      <c r="H12" s="265"/>
      <c r="I12" s="265"/>
      <c r="J12" s="265"/>
      <c r="K12" s="265"/>
      <c r="L12" s="328" t="s">
        <v>1563</v>
      </c>
      <c r="M12" s="328" t="s">
        <v>1563</v>
      </c>
      <c r="N12" s="328" t="s">
        <v>1563</v>
      </c>
      <c r="O12" s="265"/>
      <c r="P12" s="265"/>
      <c r="Q12" s="266">
        <f>SUM(O12:P12)</f>
        <v>0</v>
      </c>
    </row>
    <row r="13" spans="1:17" s="60" customFormat="1" ht="12.75">
      <c r="A13" s="386">
        <v>5</v>
      </c>
      <c r="B13" s="386" t="s">
        <v>1615</v>
      </c>
      <c r="C13" s="265"/>
      <c r="D13" s="265"/>
      <c r="E13" s="265"/>
      <c r="F13" s="265"/>
      <c r="G13" s="265"/>
      <c r="H13" s="265"/>
      <c r="I13" s="265"/>
      <c r="J13" s="265"/>
      <c r="K13" s="265"/>
      <c r="L13" s="328" t="s">
        <v>1563</v>
      </c>
      <c r="M13" s="328" t="s">
        <v>1563</v>
      </c>
      <c r="N13" s="328" t="s">
        <v>1563</v>
      </c>
      <c r="O13" s="328" t="s">
        <v>1563</v>
      </c>
      <c r="P13" s="265"/>
      <c r="Q13" s="266">
        <f>P13</f>
        <v>0</v>
      </c>
    </row>
    <row r="14" spans="1:17" s="60" customFormat="1" ht="50.1" customHeight="1">
      <c r="A14" s="578" t="s">
        <v>2170</v>
      </c>
      <c r="B14" s="578"/>
      <c r="C14" s="578"/>
      <c r="D14" s="578"/>
      <c r="E14" s="578"/>
      <c r="F14" s="578"/>
      <c r="G14" s="578"/>
      <c r="H14" s="578"/>
      <c r="I14" s="578"/>
      <c r="J14" s="578"/>
      <c r="K14" s="578"/>
      <c r="L14" s="578"/>
      <c r="M14" s="578"/>
      <c r="N14" s="578"/>
      <c r="O14" s="578"/>
      <c r="P14" s="578"/>
      <c r="Q14" s="578"/>
    </row>
  </sheetData>
  <sheetProtection password="8154" sheet="1" objects="1" scenarios="1"/>
  <mergeCells count="19">
    <mergeCell ref="A1:S1"/>
    <mergeCell ref="A2:Q2"/>
    <mergeCell ref="A3:P3"/>
    <mergeCell ref="A4:B5"/>
    <mergeCell ref="C4:G5"/>
    <mergeCell ref="I4:M4"/>
    <mergeCell ref="O4:Q4"/>
    <mergeCell ref="I5:M5"/>
    <mergeCell ref="O5:Q5"/>
    <mergeCell ref="J6:J7"/>
    <mergeCell ref="K6:K7"/>
    <mergeCell ref="M6:Q6"/>
    <mergeCell ref="A14:Q14"/>
    <mergeCell ref="A6:A8"/>
    <mergeCell ref="B6:B8"/>
    <mergeCell ref="C6:C7"/>
    <mergeCell ref="D6:E6"/>
    <mergeCell ref="F6:F7"/>
    <mergeCell ref="G6:I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9" r:id="rId1"/>
</worksheet>
</file>

<file path=xl/worksheets/sheet104.xml><?xml version="1.0" encoding="utf-8"?>
<worksheet xmlns="http://schemas.openxmlformats.org/spreadsheetml/2006/main" xmlns:r="http://schemas.openxmlformats.org/officeDocument/2006/relationships">
  <sheetPr>
    <pageSetUpPr fitToPage="1"/>
  </sheetPr>
  <dimension ref="A1:P21"/>
  <sheetViews>
    <sheetView workbookViewId="0" topLeftCell="A1">
      <selection activeCell="A1" sqref="A1:H1"/>
    </sheetView>
  </sheetViews>
  <sheetFormatPr defaultColWidth="9.00390625" defaultRowHeight="14.25"/>
  <cols>
    <col min="1" max="1" width="4.75390625" style="51" bestFit="1" customWidth="1"/>
    <col min="2" max="2" width="20.375" style="42" bestFit="1" customWidth="1"/>
    <col min="3" max="3" width="20.375" style="42" customWidth="1"/>
    <col min="4" max="9" width="14.375" style="42" customWidth="1"/>
    <col min="10" max="10" width="22.25390625" style="42" bestFit="1" customWidth="1"/>
    <col min="11" max="11" width="22.125" style="42" customWidth="1"/>
    <col min="12" max="16384" width="9.00390625" style="42" customWidth="1"/>
  </cols>
  <sheetData>
    <row r="1" spans="1:16" ht="33" customHeight="1">
      <c r="A1" s="933" t="s">
        <v>2160</v>
      </c>
      <c r="B1" s="933"/>
      <c r="C1" s="933"/>
      <c r="D1" s="933"/>
      <c r="E1" s="933"/>
      <c r="F1" s="933"/>
      <c r="G1" s="933"/>
      <c r="H1" s="933"/>
      <c r="I1" s="934"/>
      <c r="J1" s="472"/>
      <c r="K1" s="472"/>
      <c r="L1" s="472"/>
      <c r="M1" s="472"/>
      <c r="N1" s="472"/>
      <c r="O1" s="472"/>
      <c r="P1" s="472"/>
    </row>
    <row r="2" spans="1:11" ht="14.25">
      <c r="A2" s="606" t="s">
        <v>340</v>
      </c>
      <c r="B2" s="606"/>
      <c r="C2" s="606"/>
      <c r="D2" s="606"/>
      <c r="E2" s="606"/>
      <c r="F2" s="606"/>
      <c r="G2" s="606"/>
      <c r="H2" s="606"/>
      <c r="I2" s="606"/>
      <c r="J2" s="9"/>
      <c r="K2" s="9"/>
    </row>
    <row r="3" spans="1:9" ht="14.25">
      <c r="A3" s="583" t="s">
        <v>1</v>
      </c>
      <c r="B3" s="583"/>
      <c r="C3" s="583"/>
      <c r="D3" s="583"/>
      <c r="E3" s="583"/>
      <c r="F3" s="583"/>
      <c r="G3" s="583"/>
      <c r="H3" s="583"/>
      <c r="I3" s="354" t="s">
        <v>385</v>
      </c>
    </row>
    <row r="4" spans="1:9" ht="12.75">
      <c r="A4" s="577" t="s">
        <v>1461</v>
      </c>
      <c r="B4" s="577"/>
      <c r="C4" s="584"/>
      <c r="D4" s="584"/>
      <c r="E4" s="584"/>
      <c r="F4" s="344" t="s">
        <v>1464</v>
      </c>
      <c r="G4" s="365"/>
      <c r="H4" s="344" t="s">
        <v>1463</v>
      </c>
      <c r="I4" s="300"/>
    </row>
    <row r="5" spans="1:9" ht="12.75">
      <c r="A5" s="577"/>
      <c r="B5" s="577"/>
      <c r="C5" s="584"/>
      <c r="D5" s="584"/>
      <c r="E5" s="584"/>
      <c r="F5" s="344" t="s">
        <v>1462</v>
      </c>
      <c r="G5" s="365"/>
      <c r="H5" s="344" t="s">
        <v>1463</v>
      </c>
      <c r="I5" s="300"/>
    </row>
    <row r="6" spans="1:9" ht="24">
      <c r="A6" s="613" t="s">
        <v>426</v>
      </c>
      <c r="B6" s="613" t="s">
        <v>380</v>
      </c>
      <c r="C6" s="344" t="s">
        <v>427</v>
      </c>
      <c r="D6" s="283" t="s">
        <v>428</v>
      </c>
      <c r="E6" s="283" t="s">
        <v>429</v>
      </c>
      <c r="F6" s="283" t="s">
        <v>430</v>
      </c>
      <c r="G6" s="283" t="s">
        <v>431</v>
      </c>
      <c r="H6" s="283" t="s">
        <v>432</v>
      </c>
      <c r="I6" s="283" t="s">
        <v>1474</v>
      </c>
    </row>
    <row r="7" spans="1:9" ht="14.25">
      <c r="A7" s="613"/>
      <c r="B7" s="613"/>
      <c r="C7" s="344">
        <v>1</v>
      </c>
      <c r="D7" s="344">
        <v>2</v>
      </c>
      <c r="E7" s="344">
        <v>3</v>
      </c>
      <c r="F7" s="344">
        <v>4</v>
      </c>
      <c r="G7" s="344">
        <v>5</v>
      </c>
      <c r="H7" s="344">
        <v>6</v>
      </c>
      <c r="I7" s="344">
        <v>7</v>
      </c>
    </row>
    <row r="8" spans="1:9" ht="12.75">
      <c r="A8" s="286">
        <v>1</v>
      </c>
      <c r="B8" s="632" t="s">
        <v>1893</v>
      </c>
      <c r="C8" s="362"/>
      <c r="D8" s="267"/>
      <c r="E8" s="267"/>
      <c r="F8" s="267"/>
      <c r="G8" s="267"/>
      <c r="H8" s="267"/>
      <c r="I8" s="395"/>
    </row>
    <row r="9" spans="1:9" ht="12.75">
      <c r="A9" s="286">
        <v>2</v>
      </c>
      <c r="B9" s="632"/>
      <c r="C9" s="362"/>
      <c r="D9" s="267"/>
      <c r="E9" s="267"/>
      <c r="F9" s="267"/>
      <c r="G9" s="267"/>
      <c r="H9" s="267"/>
      <c r="I9" s="402"/>
    </row>
    <row r="10" spans="1:9" ht="12.75">
      <c r="A10" s="286">
        <v>3</v>
      </c>
      <c r="B10" s="632"/>
      <c r="C10" s="362"/>
      <c r="D10" s="267"/>
      <c r="E10" s="267"/>
      <c r="F10" s="267"/>
      <c r="G10" s="267"/>
      <c r="H10" s="267"/>
      <c r="I10" s="402"/>
    </row>
    <row r="11" spans="1:9" ht="12.75">
      <c r="A11" s="286">
        <v>4</v>
      </c>
      <c r="B11" s="344" t="s">
        <v>433</v>
      </c>
      <c r="C11" s="299"/>
      <c r="D11" s="327">
        <f>SUM(D8:D10)</f>
        <v>0</v>
      </c>
      <c r="E11" s="327">
        <f>SUM(E8:E10)</f>
        <v>0</v>
      </c>
      <c r="F11" s="327">
        <f>SUM(F8:F10)</f>
        <v>0</v>
      </c>
      <c r="G11" s="327">
        <f>SUM(G8:G10)</f>
        <v>0</v>
      </c>
      <c r="H11" s="327">
        <f>D11-E11-F11-G11</f>
        <v>0</v>
      </c>
      <c r="I11" s="404"/>
    </row>
    <row r="12" spans="1:9" ht="12.75">
      <c r="A12" s="286">
        <v>5</v>
      </c>
      <c r="B12" s="632" t="s">
        <v>1894</v>
      </c>
      <c r="C12" s="362"/>
      <c r="D12" s="267"/>
      <c r="E12" s="267"/>
      <c r="F12" s="267"/>
      <c r="G12" s="267"/>
      <c r="H12" s="267"/>
      <c r="I12" s="402"/>
    </row>
    <row r="13" spans="1:9" ht="12.75">
      <c r="A13" s="286">
        <v>6</v>
      </c>
      <c r="B13" s="632"/>
      <c r="C13" s="362"/>
      <c r="D13" s="267"/>
      <c r="E13" s="267"/>
      <c r="F13" s="267"/>
      <c r="G13" s="267"/>
      <c r="H13" s="267"/>
      <c r="I13" s="402"/>
    </row>
    <row r="14" spans="1:9" ht="12.75">
      <c r="A14" s="286">
        <v>7</v>
      </c>
      <c r="B14" s="632"/>
      <c r="C14" s="362"/>
      <c r="D14" s="267"/>
      <c r="E14" s="267"/>
      <c r="F14" s="267"/>
      <c r="G14" s="267"/>
      <c r="H14" s="267"/>
      <c r="I14" s="402"/>
    </row>
    <row r="15" spans="1:9" ht="12.75">
      <c r="A15" s="286">
        <v>8</v>
      </c>
      <c r="B15" s="344" t="s">
        <v>433</v>
      </c>
      <c r="C15" s="299"/>
      <c r="D15" s="327">
        <f>SUM(D12:D14)</f>
        <v>0</v>
      </c>
      <c r="E15" s="327">
        <f>SUM(E12:E14)</f>
        <v>0</v>
      </c>
      <c r="F15" s="327">
        <f>SUM(F12:F14)</f>
        <v>0</v>
      </c>
      <c r="G15" s="327">
        <f>SUM(G12:G14)</f>
        <v>0</v>
      </c>
      <c r="H15" s="327">
        <f>D15-E15-F15-G15</f>
        <v>0</v>
      </c>
      <c r="I15" s="404"/>
    </row>
    <row r="16" spans="1:9" ht="12.75">
      <c r="A16" s="286">
        <v>9</v>
      </c>
      <c r="B16" s="632" t="s">
        <v>1895</v>
      </c>
      <c r="C16" s="362"/>
      <c r="D16" s="267"/>
      <c r="E16" s="267"/>
      <c r="F16" s="267"/>
      <c r="G16" s="267"/>
      <c r="H16" s="267"/>
      <c r="I16" s="402"/>
    </row>
    <row r="17" spans="1:9" ht="12.75">
      <c r="A17" s="286">
        <v>10</v>
      </c>
      <c r="B17" s="632"/>
      <c r="C17" s="362"/>
      <c r="D17" s="267"/>
      <c r="E17" s="267"/>
      <c r="F17" s="267"/>
      <c r="G17" s="267"/>
      <c r="H17" s="267"/>
      <c r="I17" s="402"/>
    </row>
    <row r="18" spans="1:9" ht="12.75">
      <c r="A18" s="286">
        <v>11</v>
      </c>
      <c r="B18" s="632"/>
      <c r="C18" s="362"/>
      <c r="D18" s="267"/>
      <c r="E18" s="267"/>
      <c r="F18" s="267"/>
      <c r="G18" s="267"/>
      <c r="H18" s="267"/>
      <c r="I18" s="402"/>
    </row>
    <row r="19" spans="1:9" ht="12.75">
      <c r="A19" s="286">
        <v>12</v>
      </c>
      <c r="B19" s="344" t="s">
        <v>433</v>
      </c>
      <c r="C19" s="299"/>
      <c r="D19" s="327">
        <f>SUM(D16:D18)</f>
        <v>0</v>
      </c>
      <c r="E19" s="327">
        <f>SUM(E16:E18)</f>
        <v>0</v>
      </c>
      <c r="F19" s="327">
        <f>SUM(F16:F18)</f>
        <v>0</v>
      </c>
      <c r="G19" s="327">
        <f>SUM(G16:G18)</f>
        <v>0</v>
      </c>
      <c r="H19" s="327">
        <f>D19-E19-F19-G19</f>
        <v>0</v>
      </c>
      <c r="I19" s="404"/>
    </row>
    <row r="20" spans="1:9" ht="12.75">
      <c r="A20" s="286">
        <v>13</v>
      </c>
      <c r="B20" s="344" t="s">
        <v>365</v>
      </c>
      <c r="C20" s="344"/>
      <c r="D20" s="327">
        <f>SUM(D8:D19)</f>
        <v>0</v>
      </c>
      <c r="E20" s="327">
        <f>SUM(E8:E19)</f>
        <v>0</v>
      </c>
      <c r="F20" s="327">
        <f>SUM(F8:F19)</f>
        <v>0</v>
      </c>
      <c r="G20" s="327">
        <f>SUM(G8:G19)</f>
        <v>0</v>
      </c>
      <c r="H20" s="327">
        <f>D20-E20-F20-G20</f>
        <v>0</v>
      </c>
      <c r="I20" s="398"/>
    </row>
    <row r="21" spans="1:11" s="8" customFormat="1" ht="50.1" customHeight="1">
      <c r="A21" s="578" t="s">
        <v>2170</v>
      </c>
      <c r="B21" s="578"/>
      <c r="C21" s="578"/>
      <c r="D21" s="578"/>
      <c r="E21" s="578"/>
      <c r="F21" s="578"/>
      <c r="G21" s="578"/>
      <c r="H21" s="578"/>
      <c r="I21" s="578"/>
      <c r="J21" s="42"/>
      <c r="K21" s="42"/>
    </row>
  </sheetData>
  <sheetProtection password="8154" sheet="1" objects="1" scenarios="1"/>
  <mergeCells count="11">
    <mergeCell ref="B8:B10"/>
    <mergeCell ref="B12:B14"/>
    <mergeCell ref="B16:B18"/>
    <mergeCell ref="A21:I21"/>
    <mergeCell ref="A6:A7"/>
    <mergeCell ref="B6:B7"/>
    <mergeCell ref="A1:I1"/>
    <mergeCell ref="A2:I2"/>
    <mergeCell ref="A3:H3"/>
    <mergeCell ref="A4:B5"/>
    <mergeCell ref="C4:E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2" r:id="rId1"/>
</worksheet>
</file>

<file path=xl/worksheets/sheet105.xml><?xml version="1.0" encoding="utf-8"?>
<worksheet xmlns="http://schemas.openxmlformats.org/spreadsheetml/2006/main" xmlns:r="http://schemas.openxmlformats.org/officeDocument/2006/relationships">
  <sheetPr>
    <pageSetUpPr fitToPage="1"/>
  </sheetPr>
  <dimension ref="A1:U19"/>
  <sheetViews>
    <sheetView workbookViewId="0" topLeftCell="A1">
      <selection activeCell="A1" sqref="A1:H1"/>
    </sheetView>
  </sheetViews>
  <sheetFormatPr defaultColWidth="8.75390625" defaultRowHeight="14.25"/>
  <cols>
    <col min="1" max="1" width="5.25390625" style="273" customWidth="1"/>
    <col min="2" max="8" width="9.75390625" style="273" customWidth="1"/>
    <col min="9" max="9" width="4.75390625" style="273" bestFit="1" customWidth="1"/>
    <col min="10" max="21" width="9.75390625" style="273" customWidth="1"/>
    <col min="22" max="16384" width="8.75390625" style="273" customWidth="1"/>
  </cols>
  <sheetData>
    <row r="1" spans="1:21" ht="33" customHeight="1">
      <c r="A1" s="936" t="s">
        <v>2161</v>
      </c>
      <c r="B1" s="936"/>
      <c r="C1" s="936"/>
      <c r="D1" s="936"/>
      <c r="E1" s="936"/>
      <c r="F1" s="936"/>
      <c r="G1" s="936"/>
      <c r="H1" s="936"/>
      <c r="I1" s="937"/>
      <c r="J1" s="937"/>
      <c r="K1" s="937"/>
      <c r="L1" s="937"/>
      <c r="M1" s="937"/>
      <c r="N1" s="937"/>
      <c r="O1" s="937"/>
      <c r="P1" s="937"/>
      <c r="Q1" s="937"/>
      <c r="R1" s="937"/>
      <c r="S1" s="937"/>
      <c r="T1" s="937"/>
      <c r="U1" s="937"/>
    </row>
    <row r="2" spans="1:21" s="45" customFormat="1" ht="12">
      <c r="A2" s="606" t="s">
        <v>341</v>
      </c>
      <c r="B2" s="606"/>
      <c r="C2" s="606"/>
      <c r="D2" s="606"/>
      <c r="E2" s="606"/>
      <c r="F2" s="606"/>
      <c r="G2" s="606"/>
      <c r="H2" s="606"/>
      <c r="I2" s="606"/>
      <c r="J2" s="606"/>
      <c r="K2" s="606"/>
      <c r="L2" s="606"/>
      <c r="M2" s="606"/>
      <c r="N2" s="606"/>
      <c r="O2" s="606"/>
      <c r="P2" s="606"/>
      <c r="Q2" s="606"/>
      <c r="R2" s="606"/>
      <c r="S2" s="606"/>
      <c r="T2" s="606"/>
      <c r="U2" s="606"/>
    </row>
    <row r="3" spans="1:21" s="45" customFormat="1" ht="12">
      <c r="A3" s="583" t="s">
        <v>1</v>
      </c>
      <c r="B3" s="583"/>
      <c r="C3" s="583"/>
      <c r="D3" s="583"/>
      <c r="E3" s="583"/>
      <c r="F3" s="583"/>
      <c r="G3" s="583"/>
      <c r="H3" s="583"/>
      <c r="I3" s="583"/>
      <c r="J3" s="583"/>
      <c r="K3" s="583"/>
      <c r="L3" s="583"/>
      <c r="M3" s="583"/>
      <c r="N3" s="583"/>
      <c r="O3" s="583"/>
      <c r="P3" s="583"/>
      <c r="Q3" s="583"/>
      <c r="R3" s="583"/>
      <c r="S3" s="583"/>
      <c r="T3" s="828" t="s">
        <v>1460</v>
      </c>
      <c r="U3" s="828"/>
    </row>
    <row r="4" spans="1:21" s="45" customFormat="1" ht="12">
      <c r="A4" s="746" t="s">
        <v>1461</v>
      </c>
      <c r="B4" s="746"/>
      <c r="C4" s="746"/>
      <c r="D4" s="584"/>
      <c r="E4" s="584"/>
      <c r="F4" s="584"/>
      <c r="G4" s="584"/>
      <c r="H4" s="584"/>
      <c r="I4" s="577" t="s">
        <v>1464</v>
      </c>
      <c r="J4" s="577"/>
      <c r="K4" s="584"/>
      <c r="L4" s="584"/>
      <c r="M4" s="584"/>
      <c r="N4" s="584"/>
      <c r="O4" s="577" t="s">
        <v>1463</v>
      </c>
      <c r="P4" s="577"/>
      <c r="Q4" s="584"/>
      <c r="R4" s="584"/>
      <c r="S4" s="584"/>
      <c r="T4" s="584"/>
      <c r="U4" s="584"/>
    </row>
    <row r="5" spans="1:21" s="45" customFormat="1" ht="12">
      <c r="A5" s="746"/>
      <c r="B5" s="746"/>
      <c r="C5" s="746"/>
      <c r="D5" s="584"/>
      <c r="E5" s="584"/>
      <c r="F5" s="584"/>
      <c r="G5" s="584"/>
      <c r="H5" s="584"/>
      <c r="I5" s="577" t="s">
        <v>1462</v>
      </c>
      <c r="J5" s="577"/>
      <c r="K5" s="584"/>
      <c r="L5" s="584"/>
      <c r="M5" s="584"/>
      <c r="N5" s="584"/>
      <c r="O5" s="577" t="s">
        <v>1463</v>
      </c>
      <c r="P5" s="577"/>
      <c r="Q5" s="584"/>
      <c r="R5" s="584"/>
      <c r="S5" s="584"/>
      <c r="T5" s="584"/>
      <c r="U5" s="584"/>
    </row>
    <row r="6" spans="1:21" s="403" customFormat="1" ht="12">
      <c r="A6" s="935" t="s">
        <v>370</v>
      </c>
      <c r="B6" s="935" t="s">
        <v>1720</v>
      </c>
      <c r="C6" s="935" t="s">
        <v>397</v>
      </c>
      <c r="D6" s="935" t="s">
        <v>401</v>
      </c>
      <c r="E6" s="935" t="s">
        <v>1721</v>
      </c>
      <c r="F6" s="935" t="s">
        <v>1578</v>
      </c>
      <c r="G6" s="935" t="s">
        <v>414</v>
      </c>
      <c r="H6" s="935" t="s">
        <v>415</v>
      </c>
      <c r="I6" s="935" t="s">
        <v>1722</v>
      </c>
      <c r="J6" s="935" t="s">
        <v>416</v>
      </c>
      <c r="K6" s="935" t="s">
        <v>1723</v>
      </c>
      <c r="L6" s="935" t="s">
        <v>1724</v>
      </c>
      <c r="M6" s="935" t="s">
        <v>417</v>
      </c>
      <c r="N6" s="935" t="s">
        <v>418</v>
      </c>
      <c r="O6" s="935" t="s">
        <v>419</v>
      </c>
      <c r="P6" s="935" t="s">
        <v>420</v>
      </c>
      <c r="Q6" s="935"/>
      <c r="R6" s="935"/>
      <c r="S6" s="935"/>
      <c r="T6" s="935" t="s">
        <v>421</v>
      </c>
      <c r="U6" s="935" t="s">
        <v>1474</v>
      </c>
    </row>
    <row r="7" spans="1:21" s="403" customFormat="1" ht="48">
      <c r="A7" s="935"/>
      <c r="B7" s="935"/>
      <c r="C7" s="935"/>
      <c r="D7" s="935"/>
      <c r="E7" s="935"/>
      <c r="F7" s="935"/>
      <c r="G7" s="935"/>
      <c r="H7" s="935"/>
      <c r="I7" s="935"/>
      <c r="J7" s="935"/>
      <c r="K7" s="935"/>
      <c r="L7" s="935"/>
      <c r="M7" s="935"/>
      <c r="N7" s="935"/>
      <c r="O7" s="935"/>
      <c r="P7" s="387" t="s">
        <v>422</v>
      </c>
      <c r="Q7" s="387" t="s">
        <v>423</v>
      </c>
      <c r="R7" s="387" t="s">
        <v>424</v>
      </c>
      <c r="S7" s="387" t="s">
        <v>409</v>
      </c>
      <c r="T7" s="935"/>
      <c r="U7" s="935"/>
    </row>
    <row r="8" spans="1:21" s="403" customFormat="1" ht="12">
      <c r="A8" s="935"/>
      <c r="B8" s="387">
        <v>1</v>
      </c>
      <c r="C8" s="387">
        <v>2</v>
      </c>
      <c r="D8" s="387">
        <v>3</v>
      </c>
      <c r="E8" s="387">
        <v>4</v>
      </c>
      <c r="F8" s="387">
        <v>5</v>
      </c>
      <c r="G8" s="387">
        <v>6</v>
      </c>
      <c r="H8" s="387">
        <v>7</v>
      </c>
      <c r="I8" s="387">
        <v>8</v>
      </c>
      <c r="J8" s="387">
        <v>9</v>
      </c>
      <c r="K8" s="387">
        <v>10</v>
      </c>
      <c r="L8" s="387">
        <v>11</v>
      </c>
      <c r="M8" s="387">
        <v>12</v>
      </c>
      <c r="N8" s="387">
        <v>13</v>
      </c>
      <c r="O8" s="387">
        <v>14</v>
      </c>
      <c r="P8" s="387">
        <v>15</v>
      </c>
      <c r="Q8" s="387">
        <v>16</v>
      </c>
      <c r="R8" s="387">
        <v>17</v>
      </c>
      <c r="S8" s="387">
        <v>18</v>
      </c>
      <c r="T8" s="387">
        <v>19</v>
      </c>
      <c r="U8" s="387">
        <v>20</v>
      </c>
    </row>
    <row r="9" spans="1:21" s="270" customFormat="1" ht="14.25">
      <c r="A9" s="391">
        <v>1</v>
      </c>
      <c r="B9" s="268"/>
      <c r="C9" s="268"/>
      <c r="D9" s="268"/>
      <c r="E9" s="268"/>
      <c r="F9" s="268"/>
      <c r="G9" s="268"/>
      <c r="H9" s="268"/>
      <c r="I9" s="268"/>
      <c r="J9" s="268"/>
      <c r="K9" s="268"/>
      <c r="L9" s="268"/>
      <c r="M9" s="268"/>
      <c r="N9" s="268"/>
      <c r="O9" s="268"/>
      <c r="P9" s="269"/>
      <c r="Q9" s="269"/>
      <c r="R9" s="269"/>
      <c r="S9" s="269">
        <f aca="true" t="shared" si="0" ref="S9:S17">P9+Q9+R9</f>
        <v>0</v>
      </c>
      <c r="T9" s="268"/>
      <c r="U9" s="395"/>
    </row>
    <row r="10" spans="1:21" s="270" customFormat="1" ht="14.25">
      <c r="A10" s="391">
        <v>2</v>
      </c>
      <c r="B10" s="268"/>
      <c r="C10" s="268"/>
      <c r="D10" s="268"/>
      <c r="E10" s="268"/>
      <c r="F10" s="268"/>
      <c r="G10" s="268"/>
      <c r="H10" s="268"/>
      <c r="I10" s="268"/>
      <c r="J10" s="268"/>
      <c r="K10" s="268"/>
      <c r="L10" s="268"/>
      <c r="M10" s="268"/>
      <c r="N10" s="268"/>
      <c r="O10" s="268"/>
      <c r="P10" s="269"/>
      <c r="Q10" s="269"/>
      <c r="R10" s="269"/>
      <c r="S10" s="269">
        <f t="shared" si="0"/>
        <v>0</v>
      </c>
      <c r="T10" s="268"/>
      <c r="U10" s="395"/>
    </row>
    <row r="11" spans="1:21" s="270" customFormat="1" ht="14.25">
      <c r="A11" s="391">
        <v>3</v>
      </c>
      <c r="B11" s="268"/>
      <c r="C11" s="268"/>
      <c r="D11" s="268"/>
      <c r="E11" s="268"/>
      <c r="F11" s="268"/>
      <c r="G11" s="268"/>
      <c r="H11" s="268"/>
      <c r="I11" s="268"/>
      <c r="J11" s="268"/>
      <c r="K11" s="268"/>
      <c r="L11" s="268"/>
      <c r="M11" s="268"/>
      <c r="N11" s="268"/>
      <c r="O11" s="268"/>
      <c r="P11" s="269"/>
      <c r="Q11" s="269"/>
      <c r="R11" s="269"/>
      <c r="S11" s="269">
        <f t="shared" si="0"/>
        <v>0</v>
      </c>
      <c r="T11" s="268"/>
      <c r="U11" s="395"/>
    </row>
    <row r="12" spans="1:21" s="270" customFormat="1" ht="14.25">
      <c r="A12" s="391">
        <v>4</v>
      </c>
      <c r="B12" s="268"/>
      <c r="C12" s="268"/>
      <c r="D12" s="268"/>
      <c r="E12" s="268"/>
      <c r="F12" s="268"/>
      <c r="G12" s="268"/>
      <c r="H12" s="268"/>
      <c r="I12" s="268"/>
      <c r="J12" s="268"/>
      <c r="K12" s="268"/>
      <c r="L12" s="268"/>
      <c r="M12" s="268"/>
      <c r="N12" s="268"/>
      <c r="O12" s="268"/>
      <c r="P12" s="269"/>
      <c r="Q12" s="269"/>
      <c r="R12" s="269"/>
      <c r="S12" s="269">
        <f t="shared" si="0"/>
        <v>0</v>
      </c>
      <c r="T12" s="268"/>
      <c r="U12" s="395"/>
    </row>
    <row r="13" spans="1:21" s="270" customFormat="1" ht="14.25">
      <c r="A13" s="391">
        <v>5</v>
      </c>
      <c r="B13" s="268"/>
      <c r="C13" s="268"/>
      <c r="D13" s="268"/>
      <c r="E13" s="268"/>
      <c r="F13" s="268"/>
      <c r="G13" s="268"/>
      <c r="H13" s="268"/>
      <c r="I13" s="268"/>
      <c r="J13" s="268"/>
      <c r="K13" s="268"/>
      <c r="L13" s="268"/>
      <c r="M13" s="268"/>
      <c r="N13" s="268"/>
      <c r="O13" s="268"/>
      <c r="P13" s="269"/>
      <c r="Q13" s="269"/>
      <c r="R13" s="269"/>
      <c r="S13" s="269">
        <f t="shared" si="0"/>
        <v>0</v>
      </c>
      <c r="T13" s="268"/>
      <c r="U13" s="395"/>
    </row>
    <row r="14" spans="1:21" s="270" customFormat="1" ht="14.25">
      <c r="A14" s="391">
        <v>6</v>
      </c>
      <c r="B14" s="268"/>
      <c r="C14" s="268"/>
      <c r="D14" s="268"/>
      <c r="E14" s="268"/>
      <c r="F14" s="268"/>
      <c r="G14" s="268"/>
      <c r="H14" s="268"/>
      <c r="I14" s="268"/>
      <c r="J14" s="268"/>
      <c r="K14" s="268"/>
      <c r="L14" s="268"/>
      <c r="M14" s="268"/>
      <c r="N14" s="268"/>
      <c r="O14" s="268"/>
      <c r="P14" s="269"/>
      <c r="Q14" s="269"/>
      <c r="R14" s="269"/>
      <c r="S14" s="269">
        <f t="shared" si="0"/>
        <v>0</v>
      </c>
      <c r="T14" s="268"/>
      <c r="U14" s="395"/>
    </row>
    <row r="15" spans="1:21" s="270" customFormat="1" ht="14.25">
      <c r="A15" s="391">
        <v>7</v>
      </c>
      <c r="B15" s="268"/>
      <c r="C15" s="268"/>
      <c r="D15" s="268"/>
      <c r="E15" s="268"/>
      <c r="F15" s="268"/>
      <c r="G15" s="268"/>
      <c r="H15" s="268"/>
      <c r="I15" s="268"/>
      <c r="J15" s="268"/>
      <c r="K15" s="268"/>
      <c r="L15" s="268"/>
      <c r="M15" s="268"/>
      <c r="N15" s="268"/>
      <c r="O15" s="268"/>
      <c r="P15" s="269"/>
      <c r="Q15" s="269"/>
      <c r="R15" s="269"/>
      <c r="S15" s="269">
        <f t="shared" si="0"/>
        <v>0</v>
      </c>
      <c r="T15" s="268"/>
      <c r="U15" s="395"/>
    </row>
    <row r="16" spans="1:21" s="270" customFormat="1" ht="14.25">
      <c r="A16" s="391">
        <v>8</v>
      </c>
      <c r="B16" s="268"/>
      <c r="C16" s="268"/>
      <c r="D16" s="268"/>
      <c r="E16" s="268"/>
      <c r="F16" s="268"/>
      <c r="G16" s="268"/>
      <c r="H16" s="268"/>
      <c r="I16" s="268"/>
      <c r="J16" s="268"/>
      <c r="K16" s="268"/>
      <c r="L16" s="268"/>
      <c r="M16" s="268"/>
      <c r="N16" s="268"/>
      <c r="O16" s="268"/>
      <c r="P16" s="269"/>
      <c r="Q16" s="269"/>
      <c r="R16" s="269"/>
      <c r="S16" s="269">
        <f t="shared" si="0"/>
        <v>0</v>
      </c>
      <c r="T16" s="268"/>
      <c r="U16" s="395"/>
    </row>
    <row r="17" spans="1:21" s="270" customFormat="1" ht="14.25">
      <c r="A17" s="391">
        <v>9</v>
      </c>
      <c r="B17" s="268"/>
      <c r="C17" s="268"/>
      <c r="D17" s="268"/>
      <c r="E17" s="268"/>
      <c r="F17" s="268"/>
      <c r="G17" s="268"/>
      <c r="H17" s="268"/>
      <c r="I17" s="268"/>
      <c r="J17" s="268"/>
      <c r="K17" s="268"/>
      <c r="L17" s="268"/>
      <c r="M17" s="268"/>
      <c r="N17" s="268"/>
      <c r="O17" s="268"/>
      <c r="P17" s="269"/>
      <c r="Q17" s="269"/>
      <c r="R17" s="269"/>
      <c r="S17" s="269">
        <f t="shared" si="0"/>
        <v>0</v>
      </c>
      <c r="T17" s="268"/>
      <c r="U17" s="395"/>
    </row>
    <row r="18" spans="1:21" s="270" customFormat="1" ht="14.25">
      <c r="A18" s="391">
        <v>10</v>
      </c>
      <c r="B18" s="271" t="s">
        <v>425</v>
      </c>
      <c r="C18" s="272">
        <f>SUM(C9:C17)</f>
        <v>0</v>
      </c>
      <c r="D18" s="272" t="e">
        <v>#REF!</v>
      </c>
      <c r="E18" s="272">
        <f>SUM(E9:E17)</f>
        <v>0</v>
      </c>
      <c r="F18" s="272">
        <f>SUM(F9:F17)</f>
        <v>0</v>
      </c>
      <c r="G18" s="272">
        <f>SUM(G9:G17)</f>
        <v>0</v>
      </c>
      <c r="H18" s="272">
        <f>SUM(H9:H17)</f>
        <v>0</v>
      </c>
      <c r="I18" s="272"/>
      <c r="J18" s="272">
        <f aca="true" t="shared" si="1" ref="J18:P18">SUM(J9:J17)</f>
        <v>0</v>
      </c>
      <c r="K18" s="272">
        <f t="shared" si="1"/>
        <v>0</v>
      </c>
      <c r="L18" s="272">
        <f t="shared" si="1"/>
        <v>0</v>
      </c>
      <c r="M18" s="272">
        <f t="shared" si="1"/>
        <v>0</v>
      </c>
      <c r="N18" s="272">
        <f t="shared" si="1"/>
        <v>0</v>
      </c>
      <c r="O18" s="272">
        <f t="shared" si="1"/>
        <v>0</v>
      </c>
      <c r="P18" s="272">
        <f t="shared" si="1"/>
        <v>0</v>
      </c>
      <c r="Q18" s="272">
        <f>SUM(Q9:Q17)</f>
        <v>0</v>
      </c>
      <c r="R18" s="272">
        <f>SUM(R9:R17)</f>
        <v>0</v>
      </c>
      <c r="S18" s="272">
        <f>SUM(S9:S17)</f>
        <v>0</v>
      </c>
      <c r="T18" s="272">
        <f>SUM(T9:T17)</f>
        <v>0</v>
      </c>
      <c r="U18" s="402"/>
    </row>
    <row r="19" spans="1:21" ht="50.1" customHeight="1">
      <c r="A19" s="578" t="s">
        <v>2170</v>
      </c>
      <c r="B19" s="578"/>
      <c r="C19" s="578"/>
      <c r="D19" s="578"/>
      <c r="E19" s="578"/>
      <c r="F19" s="578"/>
      <c r="G19" s="578"/>
      <c r="H19" s="578"/>
      <c r="I19" s="578"/>
      <c r="J19" s="578"/>
      <c r="K19" s="578"/>
      <c r="L19" s="578"/>
      <c r="M19" s="578"/>
      <c r="N19" s="578"/>
      <c r="O19" s="578"/>
      <c r="P19" s="578"/>
      <c r="Q19" s="578"/>
      <c r="R19" s="578"/>
      <c r="S19" s="578"/>
      <c r="T19" s="578"/>
      <c r="U19" s="578"/>
    </row>
  </sheetData>
  <sheetProtection password="8154" sheet="1" objects="1" scenarios="1"/>
  <mergeCells count="33">
    <mergeCell ref="D4:H5"/>
    <mergeCell ref="I4:J4"/>
    <mergeCell ref="K4:N4"/>
    <mergeCell ref="I5:J5"/>
    <mergeCell ref="K5:N5"/>
    <mergeCell ref="Q5:U5"/>
    <mergeCell ref="O5:P5"/>
    <mergeCell ref="K6:K7"/>
    <mergeCell ref="L6:L7"/>
    <mergeCell ref="J6:J7"/>
    <mergeCell ref="A1:U1"/>
    <mergeCell ref="A2:U2"/>
    <mergeCell ref="A3:S3"/>
    <mergeCell ref="T3:U3"/>
    <mergeCell ref="O4:P4"/>
    <mergeCell ref="Q4:U4"/>
    <mergeCell ref="A4:C5"/>
    <mergeCell ref="A6:A8"/>
    <mergeCell ref="C6:C7"/>
    <mergeCell ref="D6:D7"/>
    <mergeCell ref="E6:E7"/>
    <mergeCell ref="B6:B7"/>
    <mergeCell ref="F6:F7"/>
    <mergeCell ref="A19:U19"/>
    <mergeCell ref="M6:M7"/>
    <mergeCell ref="N6:N7"/>
    <mergeCell ref="O6:O7"/>
    <mergeCell ref="P6:S6"/>
    <mergeCell ref="T6:T7"/>
    <mergeCell ref="U6:U7"/>
    <mergeCell ref="G6:G7"/>
    <mergeCell ref="H6:H7"/>
    <mergeCell ref="I6:I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2" r:id="rId1"/>
</worksheet>
</file>

<file path=xl/worksheets/sheet106.xml><?xml version="1.0" encoding="utf-8"?>
<worksheet xmlns="http://schemas.openxmlformats.org/spreadsheetml/2006/main" xmlns:r="http://schemas.openxmlformats.org/officeDocument/2006/relationships">
  <sheetPr>
    <pageSetUpPr fitToPage="1"/>
  </sheetPr>
  <dimension ref="A1:T19"/>
  <sheetViews>
    <sheetView workbookViewId="0" topLeftCell="A1">
      <selection activeCell="A1" sqref="A1:H1"/>
    </sheetView>
  </sheetViews>
  <sheetFormatPr defaultColWidth="8.75390625" defaultRowHeight="14.25"/>
  <cols>
    <col min="1" max="1" width="5.25390625" style="273" customWidth="1"/>
    <col min="2" max="2" width="10.25390625" style="273" customWidth="1"/>
    <col min="3" max="3" width="8.75390625" style="273" customWidth="1"/>
    <col min="4" max="4" width="7.875" style="273" customWidth="1"/>
    <col min="5" max="5" width="7.625" style="273" customWidth="1"/>
    <col min="6" max="9" width="6.25390625" style="273" customWidth="1"/>
    <col min="10" max="10" width="10.75390625" style="273" customWidth="1"/>
    <col min="11" max="13" width="6.25390625" style="273" customWidth="1"/>
    <col min="14" max="14" width="10.875" style="273" customWidth="1"/>
    <col min="15" max="15" width="12.375" style="273" customWidth="1"/>
    <col min="16" max="16" width="15.125" style="273" customWidth="1"/>
    <col min="17" max="17" width="8.375" style="273" customWidth="1"/>
    <col min="18" max="19" width="10.375" style="273" customWidth="1"/>
    <col min="20" max="20" width="9.625" style="273" customWidth="1"/>
    <col min="21" max="16384" width="8.75390625" style="273" customWidth="1"/>
  </cols>
  <sheetData>
    <row r="1" spans="1:20" ht="33" customHeight="1">
      <c r="A1" s="936" t="s">
        <v>2162</v>
      </c>
      <c r="B1" s="936"/>
      <c r="C1" s="936"/>
      <c r="D1" s="936"/>
      <c r="E1" s="936"/>
      <c r="F1" s="936"/>
      <c r="G1" s="936"/>
      <c r="H1" s="936"/>
      <c r="I1" s="937"/>
      <c r="J1" s="937"/>
      <c r="K1" s="937"/>
      <c r="L1" s="937"/>
      <c r="M1" s="937"/>
      <c r="N1" s="937"/>
      <c r="O1" s="937"/>
      <c r="P1" s="937"/>
      <c r="Q1" s="937"/>
      <c r="R1" s="937"/>
      <c r="S1" s="937"/>
      <c r="T1" s="937"/>
    </row>
    <row r="2" spans="1:20" s="45" customFormat="1" ht="12">
      <c r="A2" s="582" t="s">
        <v>342</v>
      </c>
      <c r="B2" s="582"/>
      <c r="C2" s="582"/>
      <c r="D2" s="582"/>
      <c r="E2" s="582"/>
      <c r="F2" s="582"/>
      <c r="G2" s="582"/>
      <c r="H2" s="582"/>
      <c r="I2" s="582"/>
      <c r="J2" s="582"/>
      <c r="K2" s="582"/>
      <c r="L2" s="582"/>
      <c r="M2" s="582"/>
      <c r="N2" s="582"/>
      <c r="O2" s="582"/>
      <c r="P2" s="582"/>
      <c r="Q2" s="582"/>
      <c r="R2" s="582"/>
      <c r="S2" s="582"/>
      <c r="T2" s="582"/>
    </row>
    <row r="3" spans="1:20" s="45" customFormat="1" ht="12">
      <c r="A3" s="583" t="s">
        <v>1</v>
      </c>
      <c r="B3" s="583"/>
      <c r="C3" s="583"/>
      <c r="D3" s="583"/>
      <c r="E3" s="583"/>
      <c r="F3" s="583"/>
      <c r="G3" s="583"/>
      <c r="H3" s="583"/>
      <c r="I3" s="583"/>
      <c r="J3" s="583"/>
      <c r="K3" s="583"/>
      <c r="L3" s="583"/>
      <c r="M3" s="583"/>
      <c r="N3" s="583"/>
      <c r="O3" s="583"/>
      <c r="P3" s="583"/>
      <c r="Q3" s="583"/>
      <c r="R3" s="583"/>
      <c r="S3" s="583"/>
      <c r="T3" s="63" t="s">
        <v>1460</v>
      </c>
    </row>
    <row r="4" spans="1:20" s="45" customFormat="1" ht="12">
      <c r="A4" s="746" t="s">
        <v>1461</v>
      </c>
      <c r="B4" s="746"/>
      <c r="C4" s="746"/>
      <c r="D4" s="584"/>
      <c r="E4" s="584"/>
      <c r="F4" s="584"/>
      <c r="G4" s="584"/>
      <c r="H4" s="584"/>
      <c r="I4" s="577" t="s">
        <v>1464</v>
      </c>
      <c r="J4" s="577"/>
      <c r="K4" s="584"/>
      <c r="L4" s="584"/>
      <c r="M4" s="584"/>
      <c r="N4" s="584"/>
      <c r="O4" s="577" t="s">
        <v>1463</v>
      </c>
      <c r="P4" s="577"/>
      <c r="Q4" s="584"/>
      <c r="R4" s="584"/>
      <c r="S4" s="584"/>
      <c r="T4" s="584"/>
    </row>
    <row r="5" spans="1:20" s="45" customFormat="1" ht="12">
      <c r="A5" s="746"/>
      <c r="B5" s="746"/>
      <c r="C5" s="746"/>
      <c r="D5" s="584"/>
      <c r="E5" s="584"/>
      <c r="F5" s="584"/>
      <c r="G5" s="584"/>
      <c r="H5" s="584"/>
      <c r="I5" s="577" t="s">
        <v>1462</v>
      </c>
      <c r="J5" s="577"/>
      <c r="K5" s="584"/>
      <c r="L5" s="584"/>
      <c r="M5" s="584"/>
      <c r="N5" s="584"/>
      <c r="O5" s="577" t="s">
        <v>1463</v>
      </c>
      <c r="P5" s="577"/>
      <c r="Q5" s="584"/>
      <c r="R5" s="584"/>
      <c r="S5" s="584"/>
      <c r="T5" s="584"/>
    </row>
    <row r="6" spans="1:20" s="403" customFormat="1" ht="12">
      <c r="A6" s="935" t="s">
        <v>370</v>
      </c>
      <c r="B6" s="935" t="s">
        <v>1720</v>
      </c>
      <c r="C6" s="935" t="s">
        <v>395</v>
      </c>
      <c r="D6" s="935"/>
      <c r="E6" s="935"/>
      <c r="F6" s="935"/>
      <c r="G6" s="935"/>
      <c r="H6" s="935"/>
      <c r="I6" s="935"/>
      <c r="J6" s="935"/>
      <c r="K6" s="935" t="s">
        <v>396</v>
      </c>
      <c r="L6" s="935"/>
      <c r="M6" s="935"/>
      <c r="N6" s="935"/>
      <c r="O6" s="935" t="s">
        <v>397</v>
      </c>
      <c r="P6" s="935" t="s">
        <v>398</v>
      </c>
      <c r="Q6" s="935" t="s">
        <v>399</v>
      </c>
      <c r="R6" s="935" t="s">
        <v>400</v>
      </c>
      <c r="S6" s="935" t="s">
        <v>401</v>
      </c>
      <c r="T6" s="935" t="s">
        <v>1474</v>
      </c>
    </row>
    <row r="7" spans="1:20" s="403" customFormat="1" ht="48">
      <c r="A7" s="935"/>
      <c r="B7" s="935"/>
      <c r="C7" s="387" t="s">
        <v>402</v>
      </c>
      <c r="D7" s="387" t="s">
        <v>403</v>
      </c>
      <c r="E7" s="387" t="s">
        <v>404</v>
      </c>
      <c r="F7" s="387" t="s">
        <v>405</v>
      </c>
      <c r="G7" s="387" t="s">
        <v>406</v>
      </c>
      <c r="H7" s="387" t="s">
        <v>407</v>
      </c>
      <c r="I7" s="387" t="s">
        <v>408</v>
      </c>
      <c r="J7" s="387" t="s">
        <v>409</v>
      </c>
      <c r="K7" s="387" t="s">
        <v>410</v>
      </c>
      <c r="L7" s="387" t="s">
        <v>411</v>
      </c>
      <c r="M7" s="387" t="s">
        <v>412</v>
      </c>
      <c r="N7" s="387" t="s">
        <v>409</v>
      </c>
      <c r="O7" s="935"/>
      <c r="P7" s="935"/>
      <c r="Q7" s="935"/>
      <c r="R7" s="935"/>
      <c r="S7" s="935"/>
      <c r="T7" s="935"/>
    </row>
    <row r="8" spans="1:20" s="403" customFormat="1" ht="12">
      <c r="A8" s="935"/>
      <c r="B8" s="387">
        <v>1</v>
      </c>
      <c r="C8" s="387">
        <v>2</v>
      </c>
      <c r="D8" s="387">
        <v>3</v>
      </c>
      <c r="E8" s="387">
        <v>4</v>
      </c>
      <c r="F8" s="387">
        <v>5</v>
      </c>
      <c r="G8" s="387">
        <v>6</v>
      </c>
      <c r="H8" s="387">
        <v>7</v>
      </c>
      <c r="I8" s="387">
        <v>8</v>
      </c>
      <c r="J8" s="387">
        <v>9</v>
      </c>
      <c r="K8" s="387">
        <v>10</v>
      </c>
      <c r="L8" s="387">
        <v>11</v>
      </c>
      <c r="M8" s="387">
        <v>12</v>
      </c>
      <c r="N8" s="387">
        <v>13</v>
      </c>
      <c r="O8" s="387">
        <v>14</v>
      </c>
      <c r="P8" s="387">
        <v>15</v>
      </c>
      <c r="Q8" s="387">
        <v>16</v>
      </c>
      <c r="R8" s="387">
        <v>17</v>
      </c>
      <c r="S8" s="387">
        <v>18</v>
      </c>
      <c r="T8" s="387">
        <v>19</v>
      </c>
    </row>
    <row r="9" spans="1:20" s="270" customFormat="1" ht="14.25">
      <c r="A9" s="391">
        <v>1</v>
      </c>
      <c r="B9" s="274"/>
      <c r="C9" s="268"/>
      <c r="D9" s="268"/>
      <c r="E9" s="268"/>
      <c r="F9" s="268"/>
      <c r="G9" s="268"/>
      <c r="H9" s="268"/>
      <c r="I9" s="268"/>
      <c r="J9" s="269">
        <f>SUM(C9:I9)</f>
        <v>0</v>
      </c>
      <c r="K9" s="268"/>
      <c r="L9" s="268"/>
      <c r="M9" s="268"/>
      <c r="N9" s="269">
        <f>K9+L9+M9</f>
        <v>0</v>
      </c>
      <c r="O9" s="268"/>
      <c r="P9" s="268"/>
      <c r="Q9" s="268"/>
      <c r="R9" s="268"/>
      <c r="S9" s="268"/>
      <c r="T9" s="395"/>
    </row>
    <row r="10" spans="1:20" s="270" customFormat="1" ht="14.25">
      <c r="A10" s="391">
        <v>2</v>
      </c>
      <c r="B10" s="274"/>
      <c r="C10" s="268"/>
      <c r="D10" s="268"/>
      <c r="E10" s="268"/>
      <c r="F10" s="268"/>
      <c r="G10" s="268"/>
      <c r="H10" s="268"/>
      <c r="I10" s="268"/>
      <c r="J10" s="269">
        <f aca="true" t="shared" si="0" ref="J10:J17">SUM(C10:I10)</f>
        <v>0</v>
      </c>
      <c r="K10" s="268"/>
      <c r="L10" s="268"/>
      <c r="M10" s="268"/>
      <c r="N10" s="269">
        <f aca="true" t="shared" si="1" ref="N10:N17">K10+L10+M10</f>
        <v>0</v>
      </c>
      <c r="O10" s="268"/>
      <c r="P10" s="268"/>
      <c r="Q10" s="268"/>
      <c r="R10" s="268"/>
      <c r="S10" s="268"/>
      <c r="T10" s="395"/>
    </row>
    <row r="11" spans="1:20" s="270" customFormat="1" ht="14.25">
      <c r="A11" s="391">
        <v>3</v>
      </c>
      <c r="B11" s="274"/>
      <c r="C11" s="268"/>
      <c r="D11" s="268"/>
      <c r="E11" s="268"/>
      <c r="F11" s="268"/>
      <c r="G11" s="268"/>
      <c r="H11" s="268"/>
      <c r="I11" s="268"/>
      <c r="J11" s="269">
        <f t="shared" si="0"/>
        <v>0</v>
      </c>
      <c r="K11" s="268"/>
      <c r="L11" s="268"/>
      <c r="M11" s="268"/>
      <c r="N11" s="269">
        <f t="shared" si="1"/>
        <v>0</v>
      </c>
      <c r="O11" s="268"/>
      <c r="P11" s="268"/>
      <c r="Q11" s="268"/>
      <c r="R11" s="268"/>
      <c r="S11" s="268"/>
      <c r="T11" s="395"/>
    </row>
    <row r="12" spans="1:20" s="270" customFormat="1" ht="14.25">
      <c r="A12" s="391">
        <v>4</v>
      </c>
      <c r="B12" s="274"/>
      <c r="C12" s="268"/>
      <c r="D12" s="268"/>
      <c r="E12" s="268"/>
      <c r="F12" s="268"/>
      <c r="G12" s="268"/>
      <c r="H12" s="268"/>
      <c r="I12" s="268"/>
      <c r="J12" s="269">
        <f t="shared" si="0"/>
        <v>0</v>
      </c>
      <c r="K12" s="268"/>
      <c r="L12" s="268"/>
      <c r="M12" s="268"/>
      <c r="N12" s="269">
        <f t="shared" si="1"/>
        <v>0</v>
      </c>
      <c r="O12" s="268"/>
      <c r="P12" s="268"/>
      <c r="Q12" s="268"/>
      <c r="R12" s="268"/>
      <c r="S12" s="268"/>
      <c r="T12" s="395"/>
    </row>
    <row r="13" spans="1:20" s="270" customFormat="1" ht="14.25">
      <c r="A13" s="391">
        <v>5</v>
      </c>
      <c r="B13" s="274"/>
      <c r="C13" s="268"/>
      <c r="D13" s="268"/>
      <c r="E13" s="268"/>
      <c r="F13" s="268"/>
      <c r="G13" s="268"/>
      <c r="H13" s="268"/>
      <c r="I13" s="268"/>
      <c r="J13" s="269">
        <f t="shared" si="0"/>
        <v>0</v>
      </c>
      <c r="K13" s="268"/>
      <c r="L13" s="268"/>
      <c r="M13" s="268"/>
      <c r="N13" s="269">
        <f t="shared" si="1"/>
        <v>0</v>
      </c>
      <c r="O13" s="268"/>
      <c r="P13" s="268"/>
      <c r="Q13" s="268"/>
      <c r="R13" s="268"/>
      <c r="S13" s="268"/>
      <c r="T13" s="395"/>
    </row>
    <row r="14" spans="1:20" s="270" customFormat="1" ht="14.25">
      <c r="A14" s="391">
        <v>6</v>
      </c>
      <c r="B14" s="274"/>
      <c r="C14" s="268"/>
      <c r="D14" s="268"/>
      <c r="E14" s="268"/>
      <c r="F14" s="268"/>
      <c r="G14" s="268"/>
      <c r="H14" s="268"/>
      <c r="I14" s="268"/>
      <c r="J14" s="269">
        <f t="shared" si="0"/>
        <v>0</v>
      </c>
      <c r="K14" s="268"/>
      <c r="L14" s="268"/>
      <c r="M14" s="268"/>
      <c r="N14" s="269">
        <f t="shared" si="1"/>
        <v>0</v>
      </c>
      <c r="O14" s="268"/>
      <c r="P14" s="268"/>
      <c r="Q14" s="268"/>
      <c r="R14" s="268"/>
      <c r="S14" s="268"/>
      <c r="T14" s="395"/>
    </row>
    <row r="15" spans="1:20" s="270" customFormat="1" ht="14.25">
      <c r="A15" s="391">
        <v>7</v>
      </c>
      <c r="B15" s="274"/>
      <c r="C15" s="268"/>
      <c r="D15" s="268"/>
      <c r="E15" s="268"/>
      <c r="F15" s="268"/>
      <c r="G15" s="268"/>
      <c r="H15" s="268"/>
      <c r="I15" s="268"/>
      <c r="J15" s="269">
        <f t="shared" si="0"/>
        <v>0</v>
      </c>
      <c r="K15" s="268"/>
      <c r="L15" s="268"/>
      <c r="M15" s="268"/>
      <c r="N15" s="269">
        <f t="shared" si="1"/>
        <v>0</v>
      </c>
      <c r="O15" s="268"/>
      <c r="P15" s="268"/>
      <c r="Q15" s="268"/>
      <c r="R15" s="268"/>
      <c r="S15" s="268"/>
      <c r="T15" s="395"/>
    </row>
    <row r="16" spans="1:20" s="270" customFormat="1" ht="14.25">
      <c r="A16" s="391">
        <v>8</v>
      </c>
      <c r="B16" s="274"/>
      <c r="C16" s="268"/>
      <c r="D16" s="268"/>
      <c r="E16" s="268"/>
      <c r="F16" s="268"/>
      <c r="G16" s="268"/>
      <c r="H16" s="268"/>
      <c r="I16" s="268"/>
      <c r="J16" s="269">
        <f t="shared" si="0"/>
        <v>0</v>
      </c>
      <c r="K16" s="268"/>
      <c r="L16" s="268"/>
      <c r="M16" s="268"/>
      <c r="N16" s="269">
        <f t="shared" si="1"/>
        <v>0</v>
      </c>
      <c r="O16" s="268"/>
      <c r="P16" s="268"/>
      <c r="Q16" s="268"/>
      <c r="R16" s="268"/>
      <c r="S16" s="268"/>
      <c r="T16" s="395"/>
    </row>
    <row r="17" spans="1:20" s="270" customFormat="1" ht="14.25">
      <c r="A17" s="391">
        <v>9</v>
      </c>
      <c r="B17" s="274"/>
      <c r="C17" s="268"/>
      <c r="D17" s="268"/>
      <c r="E17" s="268"/>
      <c r="F17" s="268"/>
      <c r="G17" s="268"/>
      <c r="H17" s="268"/>
      <c r="I17" s="268"/>
      <c r="J17" s="269">
        <f t="shared" si="0"/>
        <v>0</v>
      </c>
      <c r="K17" s="268"/>
      <c r="L17" s="268"/>
      <c r="M17" s="268"/>
      <c r="N17" s="269">
        <f t="shared" si="1"/>
        <v>0</v>
      </c>
      <c r="O17" s="268"/>
      <c r="P17" s="268"/>
      <c r="Q17" s="268"/>
      <c r="R17" s="268"/>
      <c r="S17" s="268"/>
      <c r="T17" s="395"/>
    </row>
    <row r="18" spans="1:20" s="270" customFormat="1" ht="14.25">
      <c r="A18" s="391">
        <v>10</v>
      </c>
      <c r="B18" s="387" t="s">
        <v>413</v>
      </c>
      <c r="C18" s="272">
        <f aca="true" t="shared" si="2" ref="C18:S18">SUM(C9:C17)</f>
        <v>0</v>
      </c>
      <c r="D18" s="272">
        <f t="shared" si="2"/>
        <v>0</v>
      </c>
      <c r="E18" s="272">
        <f t="shared" si="2"/>
        <v>0</v>
      </c>
      <c r="F18" s="272">
        <f t="shared" si="2"/>
        <v>0</v>
      </c>
      <c r="G18" s="272">
        <f t="shared" si="2"/>
        <v>0</v>
      </c>
      <c r="H18" s="272">
        <f t="shared" si="2"/>
        <v>0</v>
      </c>
      <c r="I18" s="272">
        <f t="shared" si="2"/>
        <v>0</v>
      </c>
      <c r="J18" s="272">
        <f t="shared" si="2"/>
        <v>0</v>
      </c>
      <c r="K18" s="272">
        <f t="shared" si="2"/>
        <v>0</v>
      </c>
      <c r="L18" s="272">
        <f>SUM(L9:L17)</f>
        <v>0</v>
      </c>
      <c r="M18" s="272">
        <f t="shared" si="2"/>
        <v>0</v>
      </c>
      <c r="N18" s="272">
        <f t="shared" si="2"/>
        <v>0</v>
      </c>
      <c r="O18" s="272">
        <f t="shared" si="2"/>
        <v>0</v>
      </c>
      <c r="P18" s="272">
        <f>SUM(P9:P17)</f>
        <v>0</v>
      </c>
      <c r="Q18" s="272">
        <f>SUM(Q9:Q17)</f>
        <v>0</v>
      </c>
      <c r="R18" s="272">
        <f>SUM(R9:R17)</f>
        <v>0</v>
      </c>
      <c r="S18" s="272">
        <f t="shared" si="2"/>
        <v>0</v>
      </c>
      <c r="T18" s="402"/>
    </row>
    <row r="19" spans="1:20" ht="50.1" customHeight="1">
      <c r="A19" s="578" t="s">
        <v>2170</v>
      </c>
      <c r="B19" s="578"/>
      <c r="C19" s="578"/>
      <c r="D19" s="578"/>
      <c r="E19" s="578"/>
      <c r="F19" s="578"/>
      <c r="G19" s="578"/>
      <c r="H19" s="578"/>
      <c r="I19" s="578"/>
      <c r="J19" s="578"/>
      <c r="K19" s="578"/>
      <c r="L19" s="578"/>
      <c r="M19" s="578"/>
      <c r="N19" s="578"/>
      <c r="O19" s="578"/>
      <c r="P19" s="578"/>
      <c r="Q19" s="578"/>
      <c r="R19" s="578"/>
      <c r="S19" s="578"/>
      <c r="T19" s="578"/>
    </row>
  </sheetData>
  <sheetProtection password="8154" sheet="1" objects="1" scenarios="1"/>
  <mergeCells count="24">
    <mergeCell ref="S6:S7"/>
    <mergeCell ref="K6:N6"/>
    <mergeCell ref="O6:O7"/>
    <mergeCell ref="T6:T7"/>
    <mergeCell ref="A1:T1"/>
    <mergeCell ref="A2:T2"/>
    <mergeCell ref="A3:S3"/>
    <mergeCell ref="A4:C5"/>
    <mergeCell ref="D4:H5"/>
    <mergeCell ref="I4:J4"/>
    <mergeCell ref="Q4:T4"/>
    <mergeCell ref="I5:J5"/>
    <mergeCell ref="K4:N4"/>
    <mergeCell ref="O4:P4"/>
    <mergeCell ref="A19:T19"/>
    <mergeCell ref="K5:N5"/>
    <mergeCell ref="O5:P5"/>
    <mergeCell ref="Q5:T5"/>
    <mergeCell ref="A6:A8"/>
    <mergeCell ref="P6:P7"/>
    <mergeCell ref="Q6:Q7"/>
    <mergeCell ref="B6:B7"/>
    <mergeCell ref="C6:J6"/>
    <mergeCell ref="R6:R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44" r:id="rId1"/>
</worksheet>
</file>

<file path=xl/worksheets/sheet107.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H1"/>
    </sheetView>
  </sheetViews>
  <sheetFormatPr defaultColWidth="9.00390625" defaultRowHeight="14.25"/>
  <cols>
    <col min="1" max="1" width="4.75390625" style="42" bestFit="1" customWidth="1"/>
    <col min="2" max="2" width="12.00390625" style="42" customWidth="1"/>
    <col min="3" max="3" width="9.625" style="42" bestFit="1" customWidth="1"/>
    <col min="4" max="4" width="15.00390625" style="42" customWidth="1"/>
    <col min="5" max="5" width="12.375" style="42" customWidth="1"/>
    <col min="6" max="6" width="8.00390625" style="42" bestFit="1" customWidth="1"/>
    <col min="7" max="8" width="11.375" style="42" bestFit="1" customWidth="1"/>
    <col min="9" max="16384" width="9.00390625" style="42" customWidth="1"/>
  </cols>
  <sheetData>
    <row r="1" spans="1:9" ht="33" customHeight="1">
      <c r="A1" s="604" t="s">
        <v>2163</v>
      </c>
      <c r="B1" s="604"/>
      <c r="C1" s="604"/>
      <c r="D1" s="604"/>
      <c r="E1" s="604"/>
      <c r="F1" s="604"/>
      <c r="G1" s="604"/>
      <c r="H1" s="604"/>
      <c r="I1" s="788"/>
    </row>
    <row r="2" spans="1:9" ht="14.25">
      <c r="A2" s="606" t="s">
        <v>384</v>
      </c>
      <c r="B2" s="606"/>
      <c r="C2" s="606"/>
      <c r="D2" s="606"/>
      <c r="E2" s="606"/>
      <c r="F2" s="606"/>
      <c r="G2" s="606"/>
      <c r="H2" s="606"/>
      <c r="I2" s="606"/>
    </row>
    <row r="3" spans="1:9" ht="14.25">
      <c r="A3" s="717" t="s">
        <v>1</v>
      </c>
      <c r="B3" s="717"/>
      <c r="C3" s="717"/>
      <c r="D3" s="717"/>
      <c r="E3" s="717"/>
      <c r="F3" s="717"/>
      <c r="G3" s="717"/>
      <c r="H3" s="828" t="s">
        <v>385</v>
      </c>
      <c r="I3" s="828"/>
    </row>
    <row r="4" spans="1:9" ht="14.25">
      <c r="A4" s="829" t="s">
        <v>1461</v>
      </c>
      <c r="B4" s="829"/>
      <c r="C4" s="585"/>
      <c r="D4" s="585"/>
      <c r="E4" s="585"/>
      <c r="F4" s="344" t="s">
        <v>1464</v>
      </c>
      <c r="G4" s="286"/>
      <c r="H4" s="344" t="s">
        <v>1463</v>
      </c>
      <c r="I4" s="96"/>
    </row>
    <row r="5" spans="1:9" ht="14.25">
      <c r="A5" s="829"/>
      <c r="B5" s="829"/>
      <c r="C5" s="585"/>
      <c r="D5" s="585"/>
      <c r="E5" s="585"/>
      <c r="F5" s="344" t="s">
        <v>1462</v>
      </c>
      <c r="G5" s="286"/>
      <c r="H5" s="344" t="s">
        <v>1463</v>
      </c>
      <c r="I5" s="96"/>
    </row>
    <row r="6" spans="1:9" ht="14.25">
      <c r="A6" s="613" t="s">
        <v>1586</v>
      </c>
      <c r="B6" s="935" t="s">
        <v>376</v>
      </c>
      <c r="C6" s="935"/>
      <c r="D6" s="613" t="s">
        <v>386</v>
      </c>
      <c r="E6" s="613"/>
      <c r="F6" s="613" t="s">
        <v>387</v>
      </c>
      <c r="G6" s="613"/>
      <c r="H6" s="613" t="s">
        <v>1474</v>
      </c>
      <c r="I6" s="613"/>
    </row>
    <row r="7" spans="1:9" ht="14.25">
      <c r="A7" s="613"/>
      <c r="B7" s="935">
        <v>1</v>
      </c>
      <c r="C7" s="935"/>
      <c r="D7" s="613">
        <v>2</v>
      </c>
      <c r="E7" s="613"/>
      <c r="F7" s="613">
        <v>3</v>
      </c>
      <c r="G7" s="613"/>
      <c r="H7" s="613">
        <v>4</v>
      </c>
      <c r="I7" s="613"/>
    </row>
    <row r="8" spans="1:9" ht="12.75">
      <c r="A8" s="286">
        <v>1</v>
      </c>
      <c r="B8" s="939"/>
      <c r="C8" s="939"/>
      <c r="D8" s="942"/>
      <c r="E8" s="942"/>
      <c r="F8" s="801"/>
      <c r="G8" s="801"/>
      <c r="H8" s="940"/>
      <c r="I8" s="940"/>
    </row>
    <row r="9" spans="1:9" ht="12.75">
      <c r="A9" s="286">
        <v>2</v>
      </c>
      <c r="B9" s="939"/>
      <c r="C9" s="939"/>
      <c r="D9" s="802"/>
      <c r="E9" s="802"/>
      <c r="F9" s="801"/>
      <c r="G9" s="801"/>
      <c r="H9" s="940"/>
      <c r="I9" s="940"/>
    </row>
    <row r="10" spans="1:9" ht="12.75">
      <c r="A10" s="286">
        <v>3</v>
      </c>
      <c r="B10" s="939"/>
      <c r="C10" s="939"/>
      <c r="D10" s="802"/>
      <c r="E10" s="802"/>
      <c r="F10" s="801"/>
      <c r="G10" s="801"/>
      <c r="H10" s="940"/>
      <c r="I10" s="940"/>
    </row>
    <row r="11" spans="1:9" ht="12.75">
      <c r="A11" s="286">
        <v>4</v>
      </c>
      <c r="B11" s="939"/>
      <c r="C11" s="939"/>
      <c r="D11" s="802"/>
      <c r="E11" s="802"/>
      <c r="F11" s="801"/>
      <c r="G11" s="801"/>
      <c r="H11" s="940"/>
      <c r="I11" s="940"/>
    </row>
    <row r="12" spans="1:9" ht="12.75">
      <c r="A12" s="286">
        <v>5</v>
      </c>
      <c r="B12" s="939"/>
      <c r="C12" s="939"/>
      <c r="D12" s="802"/>
      <c r="E12" s="802"/>
      <c r="F12" s="801"/>
      <c r="G12" s="801"/>
      <c r="H12" s="940"/>
      <c r="I12" s="940"/>
    </row>
    <row r="13" spans="1:9" ht="12.75">
      <c r="A13" s="286">
        <v>6</v>
      </c>
      <c r="B13" s="939"/>
      <c r="C13" s="939"/>
      <c r="D13" s="802"/>
      <c r="E13" s="802"/>
      <c r="F13" s="801"/>
      <c r="G13" s="801"/>
      <c r="H13" s="940"/>
      <c r="I13" s="940"/>
    </row>
    <row r="14" spans="1:9" ht="12.75">
      <c r="A14" s="286">
        <v>7</v>
      </c>
      <c r="B14" s="939"/>
      <c r="C14" s="939"/>
      <c r="D14" s="802"/>
      <c r="E14" s="802"/>
      <c r="F14" s="801"/>
      <c r="G14" s="801"/>
      <c r="H14" s="940"/>
      <c r="I14" s="940"/>
    </row>
    <row r="15" spans="1:9" ht="12.75">
      <c r="A15" s="286">
        <v>8</v>
      </c>
      <c r="B15" s="939"/>
      <c r="C15" s="939"/>
      <c r="D15" s="802"/>
      <c r="E15" s="802"/>
      <c r="F15" s="801"/>
      <c r="G15" s="801"/>
      <c r="H15" s="940"/>
      <c r="I15" s="940"/>
    </row>
    <row r="16" spans="1:9" ht="12.75">
      <c r="A16" s="286">
        <v>9</v>
      </c>
      <c r="B16" s="939"/>
      <c r="C16" s="939"/>
      <c r="D16" s="802"/>
      <c r="E16" s="802"/>
      <c r="F16" s="801"/>
      <c r="G16" s="801"/>
      <c r="H16" s="940"/>
      <c r="I16" s="940"/>
    </row>
    <row r="17" spans="1:9" ht="12.75">
      <c r="A17" s="286">
        <v>10</v>
      </c>
      <c r="B17" s="613" t="s">
        <v>365</v>
      </c>
      <c r="C17" s="613"/>
      <c r="D17" s="941">
        <f>SUM(D8:D11)</f>
        <v>0</v>
      </c>
      <c r="E17" s="941"/>
      <c r="F17" s="941">
        <f>SUM(F8:F11)</f>
        <v>0</v>
      </c>
      <c r="G17" s="941"/>
      <c r="H17" s="579" t="s">
        <v>1618</v>
      </c>
      <c r="I17" s="579"/>
    </row>
    <row r="18" spans="1:9" ht="14.25">
      <c r="A18" s="632" t="s">
        <v>388</v>
      </c>
      <c r="B18" s="632"/>
      <c r="C18" s="632"/>
      <c r="D18" s="632"/>
      <c r="E18" s="632"/>
      <c r="F18" s="632"/>
      <c r="G18" s="632"/>
      <c r="H18" s="632"/>
      <c r="I18" s="632"/>
    </row>
    <row r="19" spans="1:9" s="51" customFormat="1" ht="14.25">
      <c r="A19" s="344" t="s">
        <v>1586</v>
      </c>
      <c r="B19" s="344" t="s">
        <v>380</v>
      </c>
      <c r="C19" s="355" t="s">
        <v>389</v>
      </c>
      <c r="D19" s="355" t="s">
        <v>390</v>
      </c>
      <c r="E19" s="355" t="s">
        <v>391</v>
      </c>
      <c r="F19" s="355" t="s">
        <v>392</v>
      </c>
      <c r="G19" s="344" t="s">
        <v>393</v>
      </c>
      <c r="H19" s="344" t="s">
        <v>394</v>
      </c>
      <c r="I19" s="344" t="s">
        <v>383</v>
      </c>
    </row>
    <row r="20" spans="1:9" ht="12.75">
      <c r="A20" s="286">
        <v>1</v>
      </c>
      <c r="B20" s="96"/>
      <c r="C20" s="324"/>
      <c r="D20" s="324"/>
      <c r="E20" s="324"/>
      <c r="F20" s="324"/>
      <c r="G20" s="310"/>
      <c r="H20" s="324"/>
      <c r="I20" s="402"/>
    </row>
    <row r="21" spans="1:9" ht="12.75">
      <c r="A21" s="286">
        <v>2</v>
      </c>
      <c r="B21" s="96"/>
      <c r="C21" s="324"/>
      <c r="D21" s="324"/>
      <c r="E21" s="324"/>
      <c r="F21" s="324"/>
      <c r="G21" s="310"/>
      <c r="H21" s="324"/>
      <c r="I21" s="402"/>
    </row>
    <row r="22" spans="1:9" ht="12.75">
      <c r="A22" s="286">
        <v>3</v>
      </c>
      <c r="B22" s="344" t="s">
        <v>1561</v>
      </c>
      <c r="C22" s="938"/>
      <c r="D22" s="938"/>
      <c r="E22" s="327">
        <f>SUM(E20:E21)</f>
        <v>0</v>
      </c>
      <c r="F22" s="938"/>
      <c r="G22" s="938"/>
      <c r="H22" s="327">
        <f>SUM(H20:H21)</f>
        <v>0</v>
      </c>
      <c r="I22" s="58"/>
    </row>
    <row r="23" spans="1:9" ht="50.1" customHeight="1">
      <c r="A23" s="657" t="s">
        <v>2170</v>
      </c>
      <c r="B23" s="657"/>
      <c r="C23" s="657"/>
      <c r="D23" s="657"/>
      <c r="E23" s="657"/>
      <c r="F23" s="657"/>
      <c r="G23" s="657"/>
      <c r="H23" s="657"/>
      <c r="I23" s="657"/>
    </row>
  </sheetData>
  <sheetProtection password="8154" sheet="1" objects="1" scenarios="1"/>
  <mergeCells count="59">
    <mergeCell ref="A4:B5"/>
    <mergeCell ref="C4:E5"/>
    <mergeCell ref="A1:I1"/>
    <mergeCell ref="A2:I2"/>
    <mergeCell ref="A3:G3"/>
    <mergeCell ref="H3:I3"/>
    <mergeCell ref="A6:A7"/>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F17:G17"/>
    <mergeCell ref="H17:I17"/>
    <mergeCell ref="B14:C14"/>
    <mergeCell ref="D14:E14"/>
    <mergeCell ref="F14:G14"/>
    <mergeCell ref="H14:I14"/>
    <mergeCell ref="B15:C15"/>
    <mergeCell ref="D15:E15"/>
    <mergeCell ref="F15:G15"/>
    <mergeCell ref="H15:I15"/>
    <mergeCell ref="A18:I18"/>
    <mergeCell ref="C22:D22"/>
    <mergeCell ref="F22:G22"/>
    <mergeCell ref="A23:I23"/>
    <mergeCell ref="B16:C16"/>
    <mergeCell ref="D16:E16"/>
    <mergeCell ref="F16:G16"/>
    <mergeCell ref="H16:I16"/>
    <mergeCell ref="B17:C17"/>
    <mergeCell ref="D17:E1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6" r:id="rId1"/>
</worksheet>
</file>

<file path=xl/worksheets/sheet10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A1" sqref="A1:H1"/>
    </sheetView>
  </sheetViews>
  <sheetFormatPr defaultColWidth="9.00390625" defaultRowHeight="14.25"/>
  <cols>
    <col min="1" max="1" width="6.625" style="42" bestFit="1" customWidth="1"/>
    <col min="2" max="2" width="12.125" style="42" customWidth="1"/>
    <col min="3" max="3" width="24.00390625" style="42" bestFit="1" customWidth="1"/>
    <col min="4" max="4" width="34.875" style="42" bestFit="1" customWidth="1"/>
    <col min="5" max="5" width="18.625" style="42" bestFit="1" customWidth="1"/>
    <col min="6" max="6" width="22.25390625" style="42" bestFit="1" customWidth="1"/>
    <col min="7" max="7" width="17.25390625" style="42" bestFit="1" customWidth="1"/>
    <col min="8" max="8" width="15.50390625" style="42" bestFit="1" customWidth="1"/>
    <col min="9" max="9" width="11.875" style="42" bestFit="1" customWidth="1"/>
    <col min="10" max="16384" width="9.00390625" style="42" customWidth="1"/>
  </cols>
  <sheetData>
    <row r="1" spans="1:9" ht="33" customHeight="1">
      <c r="A1" s="604" t="s">
        <v>2164</v>
      </c>
      <c r="B1" s="604"/>
      <c r="C1" s="604"/>
      <c r="D1" s="604"/>
      <c r="E1" s="604"/>
      <c r="F1" s="604"/>
      <c r="G1" s="604"/>
      <c r="H1" s="538"/>
      <c r="I1" s="471"/>
    </row>
    <row r="2" spans="1:9" ht="14.25">
      <c r="A2" s="606" t="s">
        <v>343</v>
      </c>
      <c r="B2" s="606"/>
      <c r="C2" s="606"/>
      <c r="D2" s="606"/>
      <c r="E2" s="606"/>
      <c r="F2" s="606"/>
      <c r="G2" s="606"/>
      <c r="H2" s="9"/>
      <c r="I2" s="9"/>
    </row>
    <row r="3" spans="1:8" ht="14.25">
      <c r="A3" s="717" t="s">
        <v>1</v>
      </c>
      <c r="B3" s="717"/>
      <c r="C3" s="717"/>
      <c r="D3" s="717"/>
      <c r="E3" s="717"/>
      <c r="F3" s="717"/>
      <c r="G3" s="284" t="s">
        <v>1460</v>
      </c>
      <c r="H3" s="9"/>
    </row>
    <row r="4" spans="1:8" ht="14.25">
      <c r="A4" s="829" t="s">
        <v>1461</v>
      </c>
      <c r="B4" s="829"/>
      <c r="C4" s="585"/>
      <c r="D4" s="344" t="s">
        <v>1464</v>
      </c>
      <c r="E4" s="286"/>
      <c r="F4" s="344" t="s">
        <v>1463</v>
      </c>
      <c r="G4" s="96"/>
      <c r="H4" s="9"/>
    </row>
    <row r="5" spans="1:8" ht="14.25">
      <c r="A5" s="829"/>
      <c r="B5" s="829"/>
      <c r="C5" s="585"/>
      <c r="D5" s="344" t="s">
        <v>1462</v>
      </c>
      <c r="E5" s="286"/>
      <c r="F5" s="344" t="s">
        <v>1463</v>
      </c>
      <c r="G5" s="96"/>
      <c r="H5" s="9"/>
    </row>
    <row r="6" spans="1:7" ht="14.25">
      <c r="A6" s="613" t="s">
        <v>1586</v>
      </c>
      <c r="B6" s="935" t="s">
        <v>376</v>
      </c>
      <c r="C6" s="935"/>
      <c r="D6" s="344" t="s">
        <v>377</v>
      </c>
      <c r="E6" s="577" t="s">
        <v>378</v>
      </c>
      <c r="F6" s="577"/>
      <c r="G6" s="283" t="s">
        <v>1474</v>
      </c>
    </row>
    <row r="7" spans="1:7" ht="14.25">
      <c r="A7" s="613"/>
      <c r="B7" s="935">
        <v>1</v>
      </c>
      <c r="C7" s="935"/>
      <c r="D7" s="344">
        <v>2</v>
      </c>
      <c r="E7" s="577">
        <v>3</v>
      </c>
      <c r="F7" s="577"/>
      <c r="G7" s="283">
        <v>4</v>
      </c>
    </row>
    <row r="8" spans="1:7" ht="12.75">
      <c r="A8" s="286">
        <v>1</v>
      </c>
      <c r="B8" s="946"/>
      <c r="C8" s="946"/>
      <c r="D8" s="275"/>
      <c r="E8" s="944"/>
      <c r="F8" s="944"/>
      <c r="G8" s="395"/>
    </row>
    <row r="9" spans="1:7" ht="12.75">
      <c r="A9" s="286">
        <v>2</v>
      </c>
      <c r="B9" s="943"/>
      <c r="C9" s="943"/>
      <c r="D9" s="275"/>
      <c r="E9" s="944"/>
      <c r="F9" s="944"/>
      <c r="G9" s="395"/>
    </row>
    <row r="10" spans="1:7" ht="12.75">
      <c r="A10" s="286">
        <v>3</v>
      </c>
      <c r="B10" s="943"/>
      <c r="C10" s="943"/>
      <c r="D10" s="275"/>
      <c r="E10" s="944"/>
      <c r="F10" s="944"/>
      <c r="G10" s="395"/>
    </row>
    <row r="11" spans="1:7" ht="12.75">
      <c r="A11" s="286">
        <v>4</v>
      </c>
      <c r="B11" s="943"/>
      <c r="C11" s="943"/>
      <c r="D11" s="275"/>
      <c r="E11" s="944"/>
      <c r="F11" s="944"/>
      <c r="G11" s="395"/>
    </row>
    <row r="12" spans="1:7" ht="12.75">
      <c r="A12" s="286">
        <v>5</v>
      </c>
      <c r="B12" s="943"/>
      <c r="C12" s="943"/>
      <c r="D12" s="275"/>
      <c r="E12" s="944"/>
      <c r="F12" s="944"/>
      <c r="G12" s="395"/>
    </row>
    <row r="13" spans="1:7" ht="12.75">
      <c r="A13" s="286">
        <v>6</v>
      </c>
      <c r="B13" s="943"/>
      <c r="C13" s="943"/>
      <c r="D13" s="275"/>
      <c r="E13" s="944"/>
      <c r="F13" s="944"/>
      <c r="G13" s="395"/>
    </row>
    <row r="14" spans="1:7" ht="12.75">
      <c r="A14" s="286">
        <v>7</v>
      </c>
      <c r="B14" s="943"/>
      <c r="C14" s="943"/>
      <c r="D14" s="275"/>
      <c r="E14" s="944"/>
      <c r="F14" s="944"/>
      <c r="G14" s="395"/>
    </row>
    <row r="15" spans="1:7" ht="12.75">
      <c r="A15" s="286">
        <v>8</v>
      </c>
      <c r="B15" s="943"/>
      <c r="C15" s="943"/>
      <c r="D15" s="275"/>
      <c r="E15" s="944"/>
      <c r="F15" s="944"/>
      <c r="G15" s="395"/>
    </row>
    <row r="16" spans="1:7" ht="12.75">
      <c r="A16" s="286">
        <v>9</v>
      </c>
      <c r="B16" s="943"/>
      <c r="C16" s="943"/>
      <c r="D16" s="275"/>
      <c r="E16" s="944"/>
      <c r="F16" s="944"/>
      <c r="G16" s="395"/>
    </row>
    <row r="17" spans="1:7" ht="12.75">
      <c r="A17" s="286">
        <v>10</v>
      </c>
      <c r="B17" s="613" t="s">
        <v>365</v>
      </c>
      <c r="C17" s="613"/>
      <c r="D17" s="389">
        <f>SUM(D8:D16)</f>
        <v>0</v>
      </c>
      <c r="E17" s="945">
        <f>SUM(E8:E16)</f>
        <v>0</v>
      </c>
      <c r="F17" s="945"/>
      <c r="G17" s="401"/>
    </row>
    <row r="18" spans="1:7" ht="14.25">
      <c r="A18" s="632" t="s">
        <v>379</v>
      </c>
      <c r="B18" s="632"/>
      <c r="C18" s="632"/>
      <c r="D18" s="632"/>
      <c r="E18" s="632"/>
      <c r="F18" s="632"/>
      <c r="G18" s="632"/>
    </row>
    <row r="19" spans="1:7" s="52" customFormat="1" ht="24">
      <c r="A19" s="283" t="s">
        <v>1586</v>
      </c>
      <c r="B19" s="283" t="s">
        <v>380</v>
      </c>
      <c r="C19" s="283" t="s">
        <v>377</v>
      </c>
      <c r="D19" s="283" t="s">
        <v>381</v>
      </c>
      <c r="E19" s="283" t="s">
        <v>378</v>
      </c>
      <c r="F19" s="283" t="s">
        <v>382</v>
      </c>
      <c r="G19" s="283" t="s">
        <v>383</v>
      </c>
    </row>
    <row r="20" spans="1:7" ht="12.75">
      <c r="A20" s="286">
        <v>1</v>
      </c>
      <c r="B20" s="96"/>
      <c r="C20" s="324"/>
      <c r="D20" s="324"/>
      <c r="E20" s="324"/>
      <c r="F20" s="324"/>
      <c r="G20" s="310"/>
    </row>
    <row r="21" spans="1:7" ht="12.75">
      <c r="A21" s="286">
        <v>2</v>
      </c>
      <c r="B21" s="96"/>
      <c r="C21" s="324"/>
      <c r="D21" s="324"/>
      <c r="E21" s="324"/>
      <c r="F21" s="324"/>
      <c r="G21" s="310"/>
    </row>
    <row r="22" spans="1:7" ht="12.75">
      <c r="A22" s="286">
        <v>3</v>
      </c>
      <c r="B22" s="344" t="s">
        <v>1561</v>
      </c>
      <c r="C22" s="327">
        <f>SUM(C20:C21)</f>
        <v>0</v>
      </c>
      <c r="D22" s="327">
        <f>SUM(D20:D21)</f>
        <v>0</v>
      </c>
      <c r="E22" s="327">
        <f>SUM(E20:E21)</f>
        <v>0</v>
      </c>
      <c r="F22" s="327">
        <f>SUM(F20:F21)</f>
        <v>0</v>
      </c>
      <c r="G22" s="75"/>
    </row>
    <row r="23" spans="1:7" ht="50.1" customHeight="1">
      <c r="A23" s="657" t="s">
        <v>2170</v>
      </c>
      <c r="B23" s="657"/>
      <c r="C23" s="657"/>
      <c r="D23" s="657"/>
      <c r="E23" s="657"/>
      <c r="F23" s="657"/>
      <c r="G23" s="657"/>
    </row>
  </sheetData>
  <sheetProtection password="8154" sheet="1" objects="1" scenarios="1"/>
  <mergeCells count="32">
    <mergeCell ref="A1:G1"/>
    <mergeCell ref="A2:G2"/>
    <mergeCell ref="A3:F3"/>
    <mergeCell ref="A4:B5"/>
    <mergeCell ref="C4:C5"/>
    <mergeCell ref="B10:C10"/>
    <mergeCell ref="E10:F10"/>
    <mergeCell ref="B9:C9"/>
    <mergeCell ref="E9:F9"/>
    <mergeCell ref="B14:C14"/>
    <mergeCell ref="E14:F14"/>
    <mergeCell ref="A6:A7"/>
    <mergeCell ref="B6:C6"/>
    <mergeCell ref="E6:F6"/>
    <mergeCell ref="B8:C8"/>
    <mergeCell ref="E8:F8"/>
    <mergeCell ref="B7:C7"/>
    <mergeCell ref="E7:F7"/>
    <mergeCell ref="B11:C11"/>
    <mergeCell ref="E11:F11"/>
    <mergeCell ref="B12:C12"/>
    <mergeCell ref="E12:F12"/>
    <mergeCell ref="B13:C13"/>
    <mergeCell ref="E13:F13"/>
    <mergeCell ref="A18:G18"/>
    <mergeCell ref="A23:G23"/>
    <mergeCell ref="B15:C15"/>
    <mergeCell ref="E15:F15"/>
    <mergeCell ref="B17:C17"/>
    <mergeCell ref="E17:F17"/>
    <mergeCell ref="B16:C16"/>
    <mergeCell ref="E16:F1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9" r:id="rId1"/>
</worksheet>
</file>

<file path=xl/worksheets/sheet109.xml><?xml version="1.0" encoding="utf-8"?>
<worksheet xmlns="http://schemas.openxmlformats.org/spreadsheetml/2006/main" xmlns:r="http://schemas.openxmlformats.org/officeDocument/2006/relationships">
  <sheetPr>
    <pageSetUpPr fitToPage="1"/>
  </sheetPr>
  <dimension ref="A1:U20"/>
  <sheetViews>
    <sheetView workbookViewId="0" topLeftCell="A1">
      <selection activeCell="A1" sqref="A1:H1"/>
    </sheetView>
  </sheetViews>
  <sheetFormatPr defaultColWidth="8.75390625" defaultRowHeight="14.25"/>
  <cols>
    <col min="1" max="1" width="5.25390625" style="399" customWidth="1"/>
    <col min="2" max="2" width="6.00390625" style="399" customWidth="1"/>
    <col min="3" max="3" width="7.75390625" style="399" customWidth="1"/>
    <col min="4" max="11" width="6.00390625" style="399" customWidth="1"/>
    <col min="12" max="12" width="7.125" style="399" customWidth="1"/>
    <col min="13" max="20" width="6.00390625" style="399" customWidth="1"/>
    <col min="21" max="16384" width="8.75390625" style="399" customWidth="1"/>
  </cols>
  <sheetData>
    <row r="1" spans="1:21" ht="33" customHeight="1">
      <c r="A1" s="947" t="s">
        <v>2165</v>
      </c>
      <c r="B1" s="947"/>
      <c r="C1" s="947"/>
      <c r="D1" s="947"/>
      <c r="E1" s="947"/>
      <c r="F1" s="947"/>
      <c r="G1" s="947"/>
      <c r="H1" s="947"/>
      <c r="I1" s="948"/>
      <c r="J1" s="948"/>
      <c r="K1" s="948"/>
      <c r="L1" s="948"/>
      <c r="M1" s="948"/>
      <c r="N1" s="948"/>
      <c r="O1" s="948"/>
      <c r="P1" s="948"/>
      <c r="Q1" s="948"/>
      <c r="R1" s="948"/>
      <c r="S1" s="948"/>
      <c r="T1" s="948"/>
      <c r="U1" s="948"/>
    </row>
    <row r="2" spans="1:21" s="45" customFormat="1" ht="14.25">
      <c r="A2" s="606" t="s">
        <v>344</v>
      </c>
      <c r="B2" s="606"/>
      <c r="C2" s="606"/>
      <c r="D2" s="606"/>
      <c r="E2" s="606"/>
      <c r="F2" s="606"/>
      <c r="G2" s="606"/>
      <c r="H2" s="606"/>
      <c r="I2" s="606"/>
      <c r="J2" s="606"/>
      <c r="K2" s="606"/>
      <c r="L2" s="606"/>
      <c r="M2" s="606"/>
      <c r="N2" s="606"/>
      <c r="O2" s="606"/>
      <c r="P2" s="606"/>
      <c r="Q2" s="606"/>
      <c r="R2" s="606"/>
      <c r="S2" s="606"/>
      <c r="T2" s="606"/>
      <c r="U2" s="606"/>
    </row>
    <row r="3" spans="1:21" s="45" customFormat="1" ht="14.25">
      <c r="A3" s="583" t="s">
        <v>1</v>
      </c>
      <c r="B3" s="583"/>
      <c r="C3" s="583"/>
      <c r="D3" s="583"/>
      <c r="E3" s="583"/>
      <c r="F3" s="583"/>
      <c r="G3" s="583"/>
      <c r="H3" s="583"/>
      <c r="I3" s="583"/>
      <c r="J3" s="583"/>
      <c r="K3" s="583"/>
      <c r="L3" s="583"/>
      <c r="M3" s="583"/>
      <c r="N3" s="583"/>
      <c r="O3" s="583"/>
      <c r="P3" s="583"/>
      <c r="Q3" s="593"/>
      <c r="R3" s="593"/>
      <c r="S3" s="828" t="s">
        <v>1460</v>
      </c>
      <c r="T3" s="828"/>
      <c r="U3" s="828"/>
    </row>
    <row r="4" spans="1:21" s="45" customFormat="1" ht="14.25">
      <c r="A4" s="746" t="s">
        <v>1461</v>
      </c>
      <c r="B4" s="746"/>
      <c r="C4" s="746"/>
      <c r="D4" s="584"/>
      <c r="E4" s="584"/>
      <c r="F4" s="584"/>
      <c r="G4" s="584"/>
      <c r="H4" s="584"/>
      <c r="I4" s="577" t="s">
        <v>1464</v>
      </c>
      <c r="J4" s="577"/>
      <c r="K4" s="584"/>
      <c r="L4" s="584"/>
      <c r="M4" s="584"/>
      <c r="N4" s="584"/>
      <c r="O4" s="577" t="s">
        <v>1463</v>
      </c>
      <c r="P4" s="577"/>
      <c r="Q4" s="584"/>
      <c r="R4" s="584"/>
      <c r="S4" s="584"/>
      <c r="T4" s="584"/>
      <c r="U4" s="584"/>
    </row>
    <row r="5" spans="1:21" s="45" customFormat="1" ht="14.25">
      <c r="A5" s="746"/>
      <c r="B5" s="746"/>
      <c r="C5" s="746"/>
      <c r="D5" s="584"/>
      <c r="E5" s="584"/>
      <c r="F5" s="584"/>
      <c r="G5" s="584"/>
      <c r="H5" s="584"/>
      <c r="I5" s="577" t="s">
        <v>1462</v>
      </c>
      <c r="J5" s="577"/>
      <c r="K5" s="584"/>
      <c r="L5" s="584"/>
      <c r="M5" s="584"/>
      <c r="N5" s="584"/>
      <c r="O5" s="577" t="s">
        <v>1463</v>
      </c>
      <c r="P5" s="577"/>
      <c r="Q5" s="584"/>
      <c r="R5" s="584"/>
      <c r="S5" s="584"/>
      <c r="T5" s="584"/>
      <c r="U5" s="584"/>
    </row>
    <row r="6" spans="1:21" s="270" customFormat="1" ht="14.25">
      <c r="A6" s="935" t="s">
        <v>370</v>
      </c>
      <c r="B6" s="935" t="s">
        <v>1720</v>
      </c>
      <c r="C6" s="935" t="s">
        <v>1725</v>
      </c>
      <c r="D6" s="935"/>
      <c r="E6" s="935"/>
      <c r="F6" s="935"/>
      <c r="G6" s="935" t="s">
        <v>1726</v>
      </c>
      <c r="H6" s="935"/>
      <c r="I6" s="935"/>
      <c r="J6" s="935"/>
      <c r="K6" s="935"/>
      <c r="L6" s="935"/>
      <c r="M6" s="935"/>
      <c r="N6" s="935"/>
      <c r="O6" s="935"/>
      <c r="P6" s="935"/>
      <c r="Q6" s="935"/>
      <c r="R6" s="935"/>
      <c r="S6" s="935"/>
      <c r="T6" s="935"/>
      <c r="U6" s="935" t="s">
        <v>1474</v>
      </c>
    </row>
    <row r="7" spans="1:21" s="270" customFormat="1" ht="14.25">
      <c r="A7" s="935"/>
      <c r="B7" s="935"/>
      <c r="C7" s="935" t="s">
        <v>1727</v>
      </c>
      <c r="D7" s="935" t="s">
        <v>1728</v>
      </c>
      <c r="E7" s="935" t="s">
        <v>373</v>
      </c>
      <c r="F7" s="935" t="s">
        <v>1729</v>
      </c>
      <c r="G7" s="935" t="s">
        <v>374</v>
      </c>
      <c r="H7" s="935"/>
      <c r="I7" s="935"/>
      <c r="J7" s="935"/>
      <c r="K7" s="935"/>
      <c r="L7" s="935"/>
      <c r="M7" s="935" t="s">
        <v>1730</v>
      </c>
      <c r="N7" s="935" t="s">
        <v>375</v>
      </c>
      <c r="O7" s="935" t="s">
        <v>1731</v>
      </c>
      <c r="P7" s="935"/>
      <c r="Q7" s="935"/>
      <c r="R7" s="935"/>
      <c r="S7" s="935"/>
      <c r="T7" s="935"/>
      <c r="U7" s="935"/>
    </row>
    <row r="8" spans="1:21" s="270" customFormat="1" ht="14.25">
      <c r="A8" s="935"/>
      <c r="B8" s="935"/>
      <c r="C8" s="935"/>
      <c r="D8" s="935"/>
      <c r="E8" s="935"/>
      <c r="F8" s="935"/>
      <c r="G8" s="387" t="s">
        <v>1732</v>
      </c>
      <c r="H8" s="387" t="s">
        <v>1733</v>
      </c>
      <c r="I8" s="387" t="s">
        <v>1734</v>
      </c>
      <c r="J8" s="387" t="s">
        <v>1735</v>
      </c>
      <c r="K8" s="387" t="s">
        <v>1736</v>
      </c>
      <c r="L8" s="387" t="s">
        <v>1617</v>
      </c>
      <c r="M8" s="935"/>
      <c r="N8" s="935"/>
      <c r="O8" s="387" t="s">
        <v>1733</v>
      </c>
      <c r="P8" s="387" t="s">
        <v>1734</v>
      </c>
      <c r="Q8" s="387" t="s">
        <v>1735</v>
      </c>
      <c r="R8" s="387" t="s">
        <v>1736</v>
      </c>
      <c r="S8" s="387" t="s">
        <v>1616</v>
      </c>
      <c r="T8" s="387" t="s">
        <v>1617</v>
      </c>
      <c r="U8" s="935"/>
    </row>
    <row r="9" spans="1:21" ht="14.25">
      <c r="A9" s="935"/>
      <c r="B9" s="397">
        <v>1</v>
      </c>
      <c r="C9" s="397">
        <v>2</v>
      </c>
      <c r="D9" s="397">
        <v>3</v>
      </c>
      <c r="E9" s="397">
        <v>4</v>
      </c>
      <c r="F9" s="397">
        <v>5</v>
      </c>
      <c r="G9" s="397">
        <v>6</v>
      </c>
      <c r="H9" s="397">
        <v>7</v>
      </c>
      <c r="I9" s="397">
        <v>8</v>
      </c>
      <c r="J9" s="397">
        <v>9</v>
      </c>
      <c r="K9" s="397">
        <v>10</v>
      </c>
      <c r="L9" s="397">
        <v>11</v>
      </c>
      <c r="M9" s="397">
        <v>12</v>
      </c>
      <c r="N9" s="397">
        <v>13</v>
      </c>
      <c r="O9" s="397">
        <v>14</v>
      </c>
      <c r="P9" s="397">
        <v>15</v>
      </c>
      <c r="Q9" s="397">
        <v>16</v>
      </c>
      <c r="R9" s="397">
        <v>17</v>
      </c>
      <c r="S9" s="397">
        <v>18</v>
      </c>
      <c r="T9" s="397">
        <v>19</v>
      </c>
      <c r="U9" s="397">
        <v>20</v>
      </c>
    </row>
    <row r="10" spans="1:21" ht="12.75">
      <c r="A10" s="400">
        <v>1</v>
      </c>
      <c r="B10" s="210"/>
      <c r="C10" s="276"/>
      <c r="D10" s="276"/>
      <c r="E10" s="276"/>
      <c r="F10" s="276"/>
      <c r="G10" s="276"/>
      <c r="H10" s="276"/>
      <c r="I10" s="276"/>
      <c r="J10" s="276"/>
      <c r="K10" s="276"/>
      <c r="L10" s="308">
        <f>SUM(G10:K10)</f>
        <v>0</v>
      </c>
      <c r="M10" s="276"/>
      <c r="N10" s="276"/>
      <c r="O10" s="276"/>
      <c r="P10" s="276"/>
      <c r="Q10" s="276"/>
      <c r="R10" s="276"/>
      <c r="S10" s="276"/>
      <c r="T10" s="308">
        <f>SUM(O10:S10)</f>
        <v>0</v>
      </c>
      <c r="U10" s="395"/>
    </row>
    <row r="11" spans="1:21" ht="12.75">
      <c r="A11" s="400">
        <v>2</v>
      </c>
      <c r="B11" s="210"/>
      <c r="C11" s="276"/>
      <c r="D11" s="276"/>
      <c r="E11" s="276"/>
      <c r="F11" s="276"/>
      <c r="G11" s="276"/>
      <c r="H11" s="276"/>
      <c r="I11" s="276"/>
      <c r="J11" s="276"/>
      <c r="K11" s="276"/>
      <c r="L11" s="308">
        <f aca="true" t="shared" si="0" ref="L11:L18">SUM(G11:K11)</f>
        <v>0</v>
      </c>
      <c r="M11" s="276"/>
      <c r="N11" s="276"/>
      <c r="O11" s="276"/>
      <c r="P11" s="276"/>
      <c r="Q11" s="276"/>
      <c r="R11" s="276"/>
      <c r="S11" s="276"/>
      <c r="T11" s="308">
        <f aca="true" t="shared" si="1" ref="T11:T18">SUM(O11:S11)</f>
        <v>0</v>
      </c>
      <c r="U11" s="395"/>
    </row>
    <row r="12" spans="1:21" ht="12.75">
      <c r="A12" s="400">
        <v>3</v>
      </c>
      <c r="B12" s="210"/>
      <c r="C12" s="276"/>
      <c r="D12" s="276"/>
      <c r="E12" s="276"/>
      <c r="F12" s="276"/>
      <c r="G12" s="276"/>
      <c r="H12" s="276"/>
      <c r="I12" s="276"/>
      <c r="J12" s="276"/>
      <c r="K12" s="276"/>
      <c r="L12" s="308">
        <f t="shared" si="0"/>
        <v>0</v>
      </c>
      <c r="M12" s="276"/>
      <c r="N12" s="276"/>
      <c r="O12" s="276"/>
      <c r="P12" s="276"/>
      <c r="Q12" s="276"/>
      <c r="R12" s="276"/>
      <c r="S12" s="276"/>
      <c r="T12" s="308">
        <f t="shared" si="1"/>
        <v>0</v>
      </c>
      <c r="U12" s="395"/>
    </row>
    <row r="13" spans="1:21" ht="12.75">
      <c r="A13" s="400">
        <v>4</v>
      </c>
      <c r="B13" s="210"/>
      <c r="C13" s="276"/>
      <c r="D13" s="276"/>
      <c r="E13" s="276"/>
      <c r="F13" s="276"/>
      <c r="G13" s="276"/>
      <c r="H13" s="276"/>
      <c r="I13" s="276"/>
      <c r="J13" s="276"/>
      <c r="K13" s="276"/>
      <c r="L13" s="308">
        <f t="shared" si="0"/>
        <v>0</v>
      </c>
      <c r="M13" s="276"/>
      <c r="N13" s="276"/>
      <c r="O13" s="276"/>
      <c r="P13" s="276"/>
      <c r="Q13" s="276"/>
      <c r="R13" s="276"/>
      <c r="S13" s="276"/>
      <c r="T13" s="308">
        <f t="shared" si="1"/>
        <v>0</v>
      </c>
      <c r="U13" s="395"/>
    </row>
    <row r="14" spans="1:21" ht="12.75">
      <c r="A14" s="400">
        <v>5</v>
      </c>
      <c r="B14" s="210"/>
      <c r="C14" s="276"/>
      <c r="D14" s="276"/>
      <c r="E14" s="276"/>
      <c r="F14" s="276"/>
      <c r="G14" s="276"/>
      <c r="H14" s="276"/>
      <c r="I14" s="276"/>
      <c r="J14" s="276"/>
      <c r="K14" s="276"/>
      <c r="L14" s="308">
        <f t="shared" si="0"/>
        <v>0</v>
      </c>
      <c r="M14" s="276"/>
      <c r="N14" s="276"/>
      <c r="O14" s="276"/>
      <c r="P14" s="276"/>
      <c r="Q14" s="276"/>
      <c r="R14" s="276"/>
      <c r="S14" s="276"/>
      <c r="T14" s="308">
        <f t="shared" si="1"/>
        <v>0</v>
      </c>
      <c r="U14" s="395"/>
    </row>
    <row r="15" spans="1:21" ht="12.75">
      <c r="A15" s="400">
        <v>6</v>
      </c>
      <c r="B15" s="210"/>
      <c r="C15" s="276"/>
      <c r="D15" s="276"/>
      <c r="E15" s="276"/>
      <c r="F15" s="276"/>
      <c r="G15" s="276"/>
      <c r="H15" s="276"/>
      <c r="I15" s="276"/>
      <c r="J15" s="276"/>
      <c r="K15" s="276"/>
      <c r="L15" s="308">
        <f t="shared" si="0"/>
        <v>0</v>
      </c>
      <c r="M15" s="276"/>
      <c r="N15" s="276"/>
      <c r="O15" s="276"/>
      <c r="P15" s="276"/>
      <c r="Q15" s="276"/>
      <c r="R15" s="276"/>
      <c r="S15" s="276"/>
      <c r="T15" s="308">
        <f t="shared" si="1"/>
        <v>0</v>
      </c>
      <c r="U15" s="395"/>
    </row>
    <row r="16" spans="1:21" ht="12.75">
      <c r="A16" s="400">
        <v>7</v>
      </c>
      <c r="B16" s="210"/>
      <c r="C16" s="276"/>
      <c r="D16" s="276"/>
      <c r="E16" s="276"/>
      <c r="F16" s="276"/>
      <c r="G16" s="276"/>
      <c r="H16" s="276"/>
      <c r="I16" s="276"/>
      <c r="J16" s="276"/>
      <c r="K16" s="276"/>
      <c r="L16" s="308">
        <f t="shared" si="0"/>
        <v>0</v>
      </c>
      <c r="M16" s="276"/>
      <c r="N16" s="276"/>
      <c r="O16" s="276"/>
      <c r="P16" s="276"/>
      <c r="Q16" s="276"/>
      <c r="R16" s="276"/>
      <c r="S16" s="276"/>
      <c r="T16" s="308">
        <f t="shared" si="1"/>
        <v>0</v>
      </c>
      <c r="U16" s="395"/>
    </row>
    <row r="17" spans="1:21" ht="12.75">
      <c r="A17" s="400">
        <v>8</v>
      </c>
      <c r="B17" s="210"/>
      <c r="C17" s="276"/>
      <c r="D17" s="276"/>
      <c r="E17" s="276"/>
      <c r="F17" s="276"/>
      <c r="G17" s="276"/>
      <c r="H17" s="276"/>
      <c r="I17" s="276"/>
      <c r="J17" s="276"/>
      <c r="K17" s="276"/>
      <c r="L17" s="308">
        <f t="shared" si="0"/>
        <v>0</v>
      </c>
      <c r="M17" s="276"/>
      <c r="N17" s="276"/>
      <c r="O17" s="276"/>
      <c r="P17" s="276"/>
      <c r="Q17" s="276"/>
      <c r="R17" s="276"/>
      <c r="S17" s="276"/>
      <c r="T17" s="308">
        <f t="shared" si="1"/>
        <v>0</v>
      </c>
      <c r="U17" s="395"/>
    </row>
    <row r="18" spans="1:21" ht="12.75">
      <c r="A18" s="400">
        <v>9</v>
      </c>
      <c r="B18" s="210"/>
      <c r="C18" s="276"/>
      <c r="D18" s="276"/>
      <c r="E18" s="276"/>
      <c r="F18" s="276"/>
      <c r="G18" s="276"/>
      <c r="H18" s="276"/>
      <c r="I18" s="276"/>
      <c r="J18" s="276"/>
      <c r="K18" s="276"/>
      <c r="L18" s="308">
        <f t="shared" si="0"/>
        <v>0</v>
      </c>
      <c r="M18" s="276"/>
      <c r="N18" s="276"/>
      <c r="O18" s="276"/>
      <c r="P18" s="276"/>
      <c r="Q18" s="276"/>
      <c r="R18" s="276"/>
      <c r="S18" s="276"/>
      <c r="T18" s="308">
        <f t="shared" si="1"/>
        <v>0</v>
      </c>
      <c r="U18" s="395"/>
    </row>
    <row r="19" spans="1:21" ht="12.75">
      <c r="A19" s="400">
        <v>10</v>
      </c>
      <c r="B19" s="397" t="s">
        <v>1561</v>
      </c>
      <c r="C19" s="122">
        <f>SUM(C10:C18)</f>
        <v>0</v>
      </c>
      <c r="D19" s="122">
        <f aca="true" t="shared" si="2" ref="D19:T19">SUM(D10:D18)</f>
        <v>0</v>
      </c>
      <c r="E19" s="122">
        <f t="shared" si="2"/>
        <v>0</v>
      </c>
      <c r="F19" s="122">
        <f t="shared" si="2"/>
        <v>0</v>
      </c>
      <c r="G19" s="122">
        <f t="shared" si="2"/>
        <v>0</v>
      </c>
      <c r="H19" s="122">
        <f t="shared" si="2"/>
        <v>0</v>
      </c>
      <c r="I19" s="122">
        <f t="shared" si="2"/>
        <v>0</v>
      </c>
      <c r="J19" s="122">
        <f t="shared" si="2"/>
        <v>0</v>
      </c>
      <c r="K19" s="122">
        <f t="shared" si="2"/>
        <v>0</v>
      </c>
      <c r="L19" s="122">
        <f t="shared" si="2"/>
        <v>0</v>
      </c>
      <c r="M19" s="122">
        <f t="shared" si="2"/>
        <v>0</v>
      </c>
      <c r="N19" s="122">
        <f t="shared" si="2"/>
        <v>0</v>
      </c>
      <c r="O19" s="122">
        <f t="shared" si="2"/>
        <v>0</v>
      </c>
      <c r="P19" s="122">
        <f t="shared" si="2"/>
        <v>0</v>
      </c>
      <c r="Q19" s="122">
        <f t="shared" si="2"/>
        <v>0</v>
      </c>
      <c r="R19" s="122">
        <f t="shared" si="2"/>
        <v>0</v>
      </c>
      <c r="S19" s="122">
        <f t="shared" si="2"/>
        <v>0</v>
      </c>
      <c r="T19" s="122">
        <f t="shared" si="2"/>
        <v>0</v>
      </c>
      <c r="U19" s="398"/>
    </row>
    <row r="20" spans="1:21" ht="50.1" customHeight="1">
      <c r="A20" s="578" t="s">
        <v>2170</v>
      </c>
      <c r="B20" s="578"/>
      <c r="C20" s="578"/>
      <c r="D20" s="578"/>
      <c r="E20" s="578"/>
      <c r="F20" s="578"/>
      <c r="G20" s="578"/>
      <c r="H20" s="578"/>
      <c r="I20" s="578"/>
      <c r="J20" s="578"/>
      <c r="K20" s="578"/>
      <c r="L20" s="578"/>
      <c r="M20" s="578"/>
      <c r="N20" s="578"/>
      <c r="O20" s="578"/>
      <c r="P20" s="578"/>
      <c r="Q20" s="578"/>
      <c r="R20" s="578"/>
      <c r="S20" s="578"/>
      <c r="T20" s="578"/>
      <c r="U20" s="578"/>
    </row>
  </sheetData>
  <sheetProtection password="8154" sheet="1" objects="1" scenarios="1"/>
  <mergeCells count="28">
    <mergeCell ref="I4:J4"/>
    <mergeCell ref="K4:N4"/>
    <mergeCell ref="O4:P4"/>
    <mergeCell ref="Q4:U4"/>
    <mergeCell ref="I5:J5"/>
    <mergeCell ref="K5:N5"/>
    <mergeCell ref="O5:P5"/>
    <mergeCell ref="Q5:U5"/>
    <mergeCell ref="G6:T6"/>
    <mergeCell ref="U6:U8"/>
    <mergeCell ref="C7:C8"/>
    <mergeCell ref="O7:T7"/>
    <mergeCell ref="A1:U1"/>
    <mergeCell ref="A2:U2"/>
    <mergeCell ref="A3:R3"/>
    <mergeCell ref="S3:U3"/>
    <mergeCell ref="A4:C5"/>
    <mergeCell ref="D4:H5"/>
    <mergeCell ref="A20:U20"/>
    <mergeCell ref="D7:D8"/>
    <mergeCell ref="E7:E8"/>
    <mergeCell ref="F7:F8"/>
    <mergeCell ref="G7:L7"/>
    <mergeCell ref="M7:M8"/>
    <mergeCell ref="N7:N8"/>
    <mergeCell ref="A6:A9"/>
    <mergeCell ref="B6:B8"/>
    <mergeCell ref="C6:F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A3" sqref="A3:H3"/>
    </sheetView>
  </sheetViews>
  <sheetFormatPr defaultColWidth="9.00390625" defaultRowHeight="14.25"/>
  <cols>
    <col min="1" max="1" width="20.375" style="3" bestFit="1" customWidth="1"/>
    <col min="2" max="4" width="8.00390625" style="3" bestFit="1" customWidth="1"/>
    <col min="5" max="6" width="10.625" style="3" customWidth="1"/>
    <col min="7" max="7" width="12.125" style="3" customWidth="1"/>
    <col min="8" max="16384" width="9.00390625" style="3" customWidth="1"/>
  </cols>
  <sheetData>
    <row r="1" spans="1:8" ht="33" customHeight="1">
      <c r="A1" s="621" t="s">
        <v>266</v>
      </c>
      <c r="B1" s="621"/>
      <c r="C1" s="621"/>
      <c r="D1" s="621"/>
      <c r="E1" s="621"/>
      <c r="F1" s="621"/>
      <c r="G1" s="621"/>
      <c r="H1" s="621"/>
    </row>
    <row r="2" spans="1:8" ht="14.25" customHeight="1">
      <c r="A2" s="599" t="s">
        <v>1405</v>
      </c>
      <c r="B2" s="600"/>
      <c r="C2" s="600"/>
      <c r="D2" s="600"/>
      <c r="E2" s="600"/>
      <c r="F2" s="600"/>
      <c r="G2" s="600"/>
      <c r="H2" s="600"/>
    </row>
    <row r="3" spans="1:8" ht="14.25" customHeight="1">
      <c r="A3" s="601" t="s">
        <v>1</v>
      </c>
      <c r="B3" s="601"/>
      <c r="C3" s="601"/>
      <c r="D3" s="601"/>
      <c r="E3" s="601"/>
      <c r="F3" s="601"/>
      <c r="G3" s="601"/>
      <c r="H3" s="601"/>
    </row>
    <row r="4" spans="1:8" ht="20.25" customHeight="1">
      <c r="A4" s="622" t="s">
        <v>1461</v>
      </c>
      <c r="B4" s="623"/>
      <c r="C4" s="623"/>
      <c r="D4" s="624"/>
      <c r="E4" s="297" t="s">
        <v>1780</v>
      </c>
      <c r="F4" s="96"/>
      <c r="G4" s="297" t="s">
        <v>1463</v>
      </c>
      <c r="H4" s="286"/>
    </row>
    <row r="5" spans="1:8" ht="20.25" customHeight="1">
      <c r="A5" s="625"/>
      <c r="B5" s="601"/>
      <c r="C5" s="601"/>
      <c r="D5" s="626"/>
      <c r="E5" s="297" t="s">
        <v>1781</v>
      </c>
      <c r="F5" s="96"/>
      <c r="G5" s="297" t="s">
        <v>1463</v>
      </c>
      <c r="H5" s="286"/>
    </row>
    <row r="6" spans="1:8" ht="20.25" customHeight="1">
      <c r="A6" s="627" t="s">
        <v>267</v>
      </c>
      <c r="B6" s="585" t="s">
        <v>268</v>
      </c>
      <c r="C6" s="585"/>
      <c r="D6" s="585"/>
      <c r="E6" s="610" t="s">
        <v>265</v>
      </c>
      <c r="F6" s="610"/>
      <c r="G6" s="610"/>
      <c r="H6" s="64"/>
    </row>
    <row r="7" spans="1:8" ht="20.25" customHeight="1">
      <c r="A7" s="627"/>
      <c r="B7" s="301" t="s">
        <v>269</v>
      </c>
      <c r="C7" s="301" t="s">
        <v>270</v>
      </c>
      <c r="D7" s="301" t="s">
        <v>271</v>
      </c>
      <c r="E7" s="297" t="s">
        <v>272</v>
      </c>
      <c r="F7" s="297" t="s">
        <v>273</v>
      </c>
      <c r="G7" s="297" t="s">
        <v>274</v>
      </c>
      <c r="H7" s="297" t="s">
        <v>1630</v>
      </c>
    </row>
    <row r="8" spans="1:8" ht="20.25" customHeight="1">
      <c r="A8" s="301" t="s">
        <v>275</v>
      </c>
      <c r="B8" s="324"/>
      <c r="C8" s="324"/>
      <c r="D8" s="319">
        <f>(B8+C8)/2</f>
        <v>0</v>
      </c>
      <c r="E8" s="315"/>
      <c r="F8" s="315"/>
      <c r="G8" s="319">
        <f>(E8+F8)/2</f>
        <v>0</v>
      </c>
      <c r="H8" s="64"/>
    </row>
    <row r="9" spans="1:8" ht="20.25" customHeight="1">
      <c r="A9" s="301" t="s">
        <v>276</v>
      </c>
      <c r="B9" s="324"/>
      <c r="C9" s="324"/>
      <c r="D9" s="319">
        <f aca="true" t="shared" si="0" ref="D9:D19">(B9+C9)/2</f>
        <v>0</v>
      </c>
      <c r="E9" s="315"/>
      <c r="F9" s="315"/>
      <c r="G9" s="319">
        <f aca="true" t="shared" si="1" ref="G9:G19">(E9+F9)/2</f>
        <v>0</v>
      </c>
      <c r="H9" s="64"/>
    </row>
    <row r="10" spans="1:8" ht="20.25" customHeight="1">
      <c r="A10" s="301" t="s">
        <v>1782</v>
      </c>
      <c r="B10" s="324"/>
      <c r="C10" s="324"/>
      <c r="D10" s="319">
        <f t="shared" si="0"/>
        <v>0</v>
      </c>
      <c r="E10" s="315"/>
      <c r="F10" s="315"/>
      <c r="G10" s="319">
        <f t="shared" si="1"/>
        <v>0</v>
      </c>
      <c r="H10" s="64"/>
    </row>
    <row r="11" spans="1:8" ht="20.25" customHeight="1">
      <c r="A11" s="301" t="s">
        <v>1783</v>
      </c>
      <c r="B11" s="324"/>
      <c r="C11" s="324"/>
      <c r="D11" s="319">
        <f t="shared" si="0"/>
        <v>0</v>
      </c>
      <c r="E11" s="315"/>
      <c r="F11" s="315"/>
      <c r="G11" s="319">
        <f t="shared" si="1"/>
        <v>0</v>
      </c>
      <c r="H11" s="64"/>
    </row>
    <row r="12" spans="1:8" ht="20.25" customHeight="1">
      <c r="A12" s="301" t="s">
        <v>1784</v>
      </c>
      <c r="B12" s="324"/>
      <c r="C12" s="324"/>
      <c r="D12" s="319">
        <f t="shared" si="0"/>
        <v>0</v>
      </c>
      <c r="E12" s="315"/>
      <c r="F12" s="315"/>
      <c r="G12" s="319">
        <f t="shared" si="1"/>
        <v>0</v>
      </c>
      <c r="H12" s="64"/>
    </row>
    <row r="13" spans="1:8" ht="20.25" customHeight="1">
      <c r="A13" s="301" t="s">
        <v>1785</v>
      </c>
      <c r="B13" s="324"/>
      <c r="C13" s="324"/>
      <c r="D13" s="319">
        <f t="shared" si="0"/>
        <v>0</v>
      </c>
      <c r="E13" s="315"/>
      <c r="F13" s="315"/>
      <c r="G13" s="319">
        <f t="shared" si="1"/>
        <v>0</v>
      </c>
      <c r="H13" s="64"/>
    </row>
    <row r="14" spans="1:8" ht="20.25" customHeight="1">
      <c r="A14" s="301" t="s">
        <v>1786</v>
      </c>
      <c r="B14" s="324"/>
      <c r="C14" s="324"/>
      <c r="D14" s="319">
        <f t="shared" si="0"/>
        <v>0</v>
      </c>
      <c r="E14" s="315"/>
      <c r="F14" s="315"/>
      <c r="G14" s="319">
        <f t="shared" si="1"/>
        <v>0</v>
      </c>
      <c r="H14" s="64"/>
    </row>
    <row r="15" spans="1:8" ht="20.25" customHeight="1">
      <c r="A15" s="301" t="s">
        <v>1787</v>
      </c>
      <c r="B15" s="324"/>
      <c r="C15" s="324"/>
      <c r="D15" s="319">
        <f t="shared" si="0"/>
        <v>0</v>
      </c>
      <c r="E15" s="315"/>
      <c r="F15" s="315"/>
      <c r="G15" s="319">
        <f t="shared" si="1"/>
        <v>0</v>
      </c>
      <c r="H15" s="64"/>
    </row>
    <row r="16" spans="1:8" ht="20.25" customHeight="1">
      <c r="A16" s="301" t="s">
        <v>1788</v>
      </c>
      <c r="B16" s="324"/>
      <c r="C16" s="324"/>
      <c r="D16" s="319">
        <f t="shared" si="0"/>
        <v>0</v>
      </c>
      <c r="E16" s="315"/>
      <c r="F16" s="315"/>
      <c r="G16" s="319">
        <f t="shared" si="1"/>
        <v>0</v>
      </c>
      <c r="H16" s="64"/>
    </row>
    <row r="17" spans="1:8" ht="20.25" customHeight="1">
      <c r="A17" s="301" t="s">
        <v>1789</v>
      </c>
      <c r="B17" s="324"/>
      <c r="C17" s="324"/>
      <c r="D17" s="319">
        <f t="shared" si="0"/>
        <v>0</v>
      </c>
      <c r="E17" s="315"/>
      <c r="F17" s="315"/>
      <c r="G17" s="319">
        <f t="shared" si="1"/>
        <v>0</v>
      </c>
      <c r="H17" s="64"/>
    </row>
    <row r="18" spans="1:8" ht="20.25" customHeight="1">
      <c r="A18" s="301" t="s">
        <v>1790</v>
      </c>
      <c r="B18" s="324"/>
      <c r="C18" s="324"/>
      <c r="D18" s="319">
        <f t="shared" si="0"/>
        <v>0</v>
      </c>
      <c r="E18" s="315"/>
      <c r="F18" s="315"/>
      <c r="G18" s="319">
        <f t="shared" si="1"/>
        <v>0</v>
      </c>
      <c r="H18" s="64"/>
    </row>
    <row r="19" spans="1:8" ht="20.25" customHeight="1">
      <c r="A19" s="301" t="s">
        <v>1791</v>
      </c>
      <c r="B19" s="324"/>
      <c r="C19" s="324"/>
      <c r="D19" s="319">
        <f t="shared" si="0"/>
        <v>0</v>
      </c>
      <c r="E19" s="315"/>
      <c r="F19" s="315"/>
      <c r="G19" s="319">
        <f t="shared" si="1"/>
        <v>0</v>
      </c>
      <c r="H19" s="64"/>
    </row>
    <row r="20" spans="1:8" ht="20.25" customHeight="1">
      <c r="A20" s="301" t="s">
        <v>1258</v>
      </c>
      <c r="B20" s="312" t="s">
        <v>1259</v>
      </c>
      <c r="C20" s="312" t="s">
        <v>1259</v>
      </c>
      <c r="D20" s="319">
        <f>SUM(D8:D19)/12</f>
        <v>0</v>
      </c>
      <c r="E20" s="65" t="s">
        <v>1259</v>
      </c>
      <c r="F20" s="65" t="s">
        <v>1259</v>
      </c>
      <c r="G20" s="319">
        <f>SUM(G8:G19)/12</f>
        <v>0</v>
      </c>
      <c r="H20" s="64"/>
    </row>
    <row r="21" spans="1:6" ht="14.25">
      <c r="A21" s="620"/>
      <c r="B21" s="620"/>
      <c r="C21" s="620"/>
      <c r="D21" s="620"/>
      <c r="E21" s="620"/>
      <c r="F21" s="620"/>
    </row>
  </sheetData>
  <sheetProtection password="8154" sheet="1" objects="1" scenarios="1"/>
  <mergeCells count="8">
    <mergeCell ref="A21:F21"/>
    <mergeCell ref="A1:H1"/>
    <mergeCell ref="A2:H2"/>
    <mergeCell ref="A3:H3"/>
    <mergeCell ref="A4:D5"/>
    <mergeCell ref="A6:A7"/>
    <mergeCell ref="B6:D6"/>
    <mergeCell ref="E6:G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3" r:id="rId1"/>
</worksheet>
</file>

<file path=xl/worksheets/sheet110.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A1" sqref="A1:H1"/>
    </sheetView>
  </sheetViews>
  <sheetFormatPr defaultColWidth="9.00390625" defaultRowHeight="14.25"/>
  <cols>
    <col min="1" max="1" width="5.25390625" style="277" customWidth="1"/>
    <col min="2" max="2" width="7.125" style="277" customWidth="1"/>
    <col min="3" max="7" width="6.375" style="277" customWidth="1"/>
    <col min="8" max="8" width="7.25390625" style="277" customWidth="1"/>
    <col min="9" max="13" width="6.375" style="277" customWidth="1"/>
    <col min="14" max="14" width="8.375" style="277" customWidth="1"/>
    <col min="15" max="19" width="6.375" style="277" customWidth="1"/>
    <col min="20" max="20" width="12.00390625" style="277" customWidth="1"/>
    <col min="21" max="16384" width="9.00390625" style="277" customWidth="1"/>
  </cols>
  <sheetData>
    <row r="1" spans="1:256" ht="33" customHeight="1">
      <c r="A1" s="949" t="s">
        <v>2166</v>
      </c>
      <c r="B1" s="949"/>
      <c r="C1" s="949"/>
      <c r="D1" s="949"/>
      <c r="E1" s="949"/>
      <c r="F1" s="949"/>
      <c r="G1" s="949"/>
      <c r="H1" s="949"/>
      <c r="I1" s="950"/>
      <c r="J1" s="950"/>
      <c r="K1" s="950"/>
      <c r="L1" s="950"/>
      <c r="M1" s="950"/>
      <c r="N1" s="950"/>
      <c r="O1" s="950"/>
      <c r="P1" s="950"/>
      <c r="Q1" s="950"/>
      <c r="R1" s="950"/>
      <c r="S1" s="950"/>
      <c r="T1" s="950"/>
      <c r="U1" s="950"/>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396"/>
      <c r="DO1" s="396"/>
      <c r="DP1" s="396"/>
      <c r="DQ1" s="396"/>
      <c r="DR1" s="396"/>
      <c r="DS1" s="396"/>
      <c r="DT1" s="396"/>
      <c r="DU1" s="396"/>
      <c r="DV1" s="396"/>
      <c r="DW1" s="396"/>
      <c r="DX1" s="396"/>
      <c r="DY1" s="396"/>
      <c r="DZ1" s="396"/>
      <c r="EA1" s="396"/>
      <c r="EB1" s="396"/>
      <c r="EC1" s="396"/>
      <c r="ED1" s="396"/>
      <c r="EE1" s="396"/>
      <c r="EF1" s="396"/>
      <c r="EG1" s="396"/>
      <c r="EH1" s="396"/>
      <c r="EI1" s="396"/>
      <c r="EJ1" s="396"/>
      <c r="EK1" s="396"/>
      <c r="EL1" s="396"/>
      <c r="EM1" s="396"/>
      <c r="EN1" s="396"/>
      <c r="EO1" s="396"/>
      <c r="EP1" s="396"/>
      <c r="EQ1" s="396"/>
      <c r="ER1" s="396"/>
      <c r="ES1" s="396"/>
      <c r="ET1" s="396"/>
      <c r="EU1" s="396"/>
      <c r="EV1" s="396"/>
      <c r="EW1" s="396"/>
      <c r="EX1" s="396"/>
      <c r="EY1" s="396"/>
      <c r="EZ1" s="396"/>
      <c r="FA1" s="396"/>
      <c r="FB1" s="396"/>
      <c r="FC1" s="396"/>
      <c r="FD1" s="396"/>
      <c r="FE1" s="396"/>
      <c r="FF1" s="396"/>
      <c r="FG1" s="396"/>
      <c r="FH1" s="396"/>
      <c r="FI1" s="396"/>
      <c r="FJ1" s="396"/>
      <c r="FK1" s="396"/>
      <c r="FL1" s="396"/>
      <c r="FM1" s="396"/>
      <c r="FN1" s="396"/>
      <c r="FO1" s="396"/>
      <c r="FP1" s="396"/>
      <c r="FQ1" s="396"/>
      <c r="FR1" s="396"/>
      <c r="FS1" s="396"/>
      <c r="FT1" s="396"/>
      <c r="FU1" s="396"/>
      <c r="FV1" s="396"/>
      <c r="FW1" s="396"/>
      <c r="FX1" s="396"/>
      <c r="FY1" s="396"/>
      <c r="FZ1" s="396"/>
      <c r="GA1" s="396"/>
      <c r="GB1" s="396"/>
      <c r="GC1" s="396"/>
      <c r="GD1" s="396"/>
      <c r="GE1" s="396"/>
      <c r="GF1" s="396"/>
      <c r="GG1" s="396"/>
      <c r="GH1" s="396"/>
      <c r="GI1" s="396"/>
      <c r="GJ1" s="396"/>
      <c r="GK1" s="396"/>
      <c r="GL1" s="396"/>
      <c r="GM1" s="396"/>
      <c r="GN1" s="396"/>
      <c r="GO1" s="396"/>
      <c r="GP1" s="396"/>
      <c r="GQ1" s="396"/>
      <c r="GR1" s="396"/>
      <c r="GS1" s="396"/>
      <c r="GT1" s="396"/>
      <c r="GU1" s="396"/>
      <c r="GV1" s="396"/>
      <c r="GW1" s="396"/>
      <c r="GX1" s="396"/>
      <c r="GY1" s="396"/>
      <c r="GZ1" s="396"/>
      <c r="HA1" s="396"/>
      <c r="HB1" s="396"/>
      <c r="HC1" s="396"/>
      <c r="HD1" s="396"/>
      <c r="HE1" s="396"/>
      <c r="HF1" s="396"/>
      <c r="HG1" s="396"/>
      <c r="HH1" s="396"/>
      <c r="HI1" s="396"/>
      <c r="HJ1" s="396"/>
      <c r="HK1" s="396"/>
      <c r="HL1" s="396"/>
      <c r="HM1" s="396"/>
      <c r="HN1" s="396"/>
      <c r="HO1" s="396"/>
      <c r="HP1" s="396"/>
      <c r="HQ1" s="396"/>
      <c r="HR1" s="396"/>
      <c r="HS1" s="396"/>
      <c r="HT1" s="396"/>
      <c r="HU1" s="396"/>
      <c r="HV1" s="396"/>
      <c r="HW1" s="396"/>
      <c r="HX1" s="396"/>
      <c r="HY1" s="396"/>
      <c r="HZ1" s="396"/>
      <c r="IA1" s="396"/>
      <c r="IB1" s="396"/>
      <c r="IC1" s="396"/>
      <c r="ID1" s="396"/>
      <c r="IE1" s="396"/>
      <c r="IF1" s="396"/>
      <c r="IG1" s="396"/>
      <c r="IH1" s="396"/>
      <c r="II1" s="396"/>
      <c r="IJ1" s="396"/>
      <c r="IK1" s="396"/>
      <c r="IL1" s="396"/>
      <c r="IM1" s="396"/>
      <c r="IN1" s="396"/>
      <c r="IO1" s="396"/>
      <c r="IP1" s="396"/>
      <c r="IQ1" s="396"/>
      <c r="IR1" s="396"/>
      <c r="IS1" s="396"/>
      <c r="IT1" s="396"/>
      <c r="IU1" s="396"/>
      <c r="IV1" s="396"/>
    </row>
    <row r="2" spans="1:21" s="45" customFormat="1" ht="12">
      <c r="A2" s="606" t="s">
        <v>345</v>
      </c>
      <c r="B2" s="606"/>
      <c r="C2" s="606"/>
      <c r="D2" s="606"/>
      <c r="E2" s="606"/>
      <c r="F2" s="606"/>
      <c r="G2" s="606"/>
      <c r="H2" s="606"/>
      <c r="I2" s="606"/>
      <c r="J2" s="606"/>
      <c r="K2" s="606"/>
      <c r="L2" s="606"/>
      <c r="M2" s="606"/>
      <c r="N2" s="606"/>
      <c r="O2" s="606"/>
      <c r="P2" s="606"/>
      <c r="Q2" s="606"/>
      <c r="R2" s="606"/>
      <c r="S2" s="606"/>
      <c r="T2" s="606"/>
      <c r="U2" s="606"/>
    </row>
    <row r="3" spans="1:21" s="45" customFormat="1" ht="12">
      <c r="A3" s="583" t="s">
        <v>1</v>
      </c>
      <c r="B3" s="583"/>
      <c r="C3" s="583"/>
      <c r="D3" s="583"/>
      <c r="E3" s="583"/>
      <c r="F3" s="583"/>
      <c r="G3" s="583"/>
      <c r="H3" s="583"/>
      <c r="I3" s="583"/>
      <c r="J3" s="583"/>
      <c r="K3" s="583"/>
      <c r="L3" s="583"/>
      <c r="M3" s="583"/>
      <c r="N3" s="583"/>
      <c r="O3" s="583"/>
      <c r="P3" s="583"/>
      <c r="Q3" s="583"/>
      <c r="R3" s="583"/>
      <c r="S3" s="583"/>
      <c r="T3" s="828" t="s">
        <v>1815</v>
      </c>
      <c r="U3" s="828"/>
    </row>
    <row r="4" spans="1:21" s="45" customFormat="1" ht="12">
      <c r="A4" s="746" t="s">
        <v>1461</v>
      </c>
      <c r="B4" s="746"/>
      <c r="C4" s="746"/>
      <c r="D4" s="584"/>
      <c r="E4" s="584"/>
      <c r="F4" s="584"/>
      <c r="G4" s="584"/>
      <c r="H4" s="584"/>
      <c r="I4" s="577" t="s">
        <v>1464</v>
      </c>
      <c r="J4" s="577"/>
      <c r="K4" s="584"/>
      <c r="L4" s="584"/>
      <c r="M4" s="584"/>
      <c r="N4" s="584"/>
      <c r="O4" s="577" t="s">
        <v>1463</v>
      </c>
      <c r="P4" s="577"/>
      <c r="Q4" s="584"/>
      <c r="R4" s="584"/>
      <c r="S4" s="584"/>
      <c r="T4" s="584"/>
      <c r="U4" s="584"/>
    </row>
    <row r="5" spans="1:21" s="45" customFormat="1" ht="12">
      <c r="A5" s="746"/>
      <c r="B5" s="746"/>
      <c r="C5" s="746"/>
      <c r="D5" s="584"/>
      <c r="E5" s="584"/>
      <c r="F5" s="584"/>
      <c r="G5" s="584"/>
      <c r="H5" s="584"/>
      <c r="I5" s="577" t="s">
        <v>1462</v>
      </c>
      <c r="J5" s="577"/>
      <c r="K5" s="584"/>
      <c r="L5" s="584"/>
      <c r="M5" s="584"/>
      <c r="N5" s="584"/>
      <c r="O5" s="577" t="s">
        <v>1463</v>
      </c>
      <c r="P5" s="577"/>
      <c r="Q5" s="584"/>
      <c r="R5" s="584"/>
      <c r="S5" s="584"/>
      <c r="T5" s="584"/>
      <c r="U5" s="584"/>
    </row>
    <row r="6" spans="1:21" s="270" customFormat="1" ht="12">
      <c r="A6" s="935" t="s">
        <v>370</v>
      </c>
      <c r="B6" s="935" t="s">
        <v>1720</v>
      </c>
      <c r="C6" s="935" t="s">
        <v>1737</v>
      </c>
      <c r="D6" s="935"/>
      <c r="E6" s="935"/>
      <c r="F6" s="935"/>
      <c r="G6" s="935"/>
      <c r="H6" s="935"/>
      <c r="I6" s="935" t="s">
        <v>371</v>
      </c>
      <c r="J6" s="935"/>
      <c r="K6" s="935"/>
      <c r="L6" s="935"/>
      <c r="M6" s="935"/>
      <c r="N6" s="935"/>
      <c r="O6" s="935" t="s">
        <v>1738</v>
      </c>
      <c r="P6" s="935"/>
      <c r="Q6" s="935"/>
      <c r="R6" s="935"/>
      <c r="S6" s="935"/>
      <c r="T6" s="935"/>
      <c r="U6" s="935" t="s">
        <v>1474</v>
      </c>
    </row>
    <row r="7" spans="1:21" s="270" customFormat="1" ht="12">
      <c r="A7" s="935"/>
      <c r="B7" s="935"/>
      <c r="C7" s="387" t="s">
        <v>1732</v>
      </c>
      <c r="D7" s="387" t="s">
        <v>1733</v>
      </c>
      <c r="E7" s="387" t="s">
        <v>1734</v>
      </c>
      <c r="F7" s="387" t="s">
        <v>1735</v>
      </c>
      <c r="G7" s="387" t="s">
        <v>1736</v>
      </c>
      <c r="H7" s="387" t="s">
        <v>372</v>
      </c>
      <c r="I7" s="387" t="s">
        <v>1732</v>
      </c>
      <c r="J7" s="387" t="s">
        <v>1733</v>
      </c>
      <c r="K7" s="387" t="s">
        <v>1734</v>
      </c>
      <c r="L7" s="387" t="s">
        <v>1735</v>
      </c>
      <c r="M7" s="387" t="s">
        <v>1736</v>
      </c>
      <c r="N7" s="387" t="s">
        <v>372</v>
      </c>
      <c r="O7" s="387" t="s">
        <v>1733</v>
      </c>
      <c r="P7" s="387" t="s">
        <v>1734</v>
      </c>
      <c r="Q7" s="387" t="s">
        <v>1735</v>
      </c>
      <c r="R7" s="387" t="s">
        <v>1736</v>
      </c>
      <c r="S7" s="387" t="s">
        <v>1616</v>
      </c>
      <c r="T7" s="387" t="s">
        <v>372</v>
      </c>
      <c r="U7" s="935"/>
    </row>
    <row r="8" spans="1:21" s="270" customFormat="1" ht="12">
      <c r="A8" s="935"/>
      <c r="B8" s="387">
        <v>1</v>
      </c>
      <c r="C8" s="387">
        <v>2</v>
      </c>
      <c r="D8" s="387">
        <v>3</v>
      </c>
      <c r="E8" s="387">
        <v>4</v>
      </c>
      <c r="F8" s="387">
        <v>5</v>
      </c>
      <c r="G8" s="387">
        <v>6</v>
      </c>
      <c r="H8" s="387">
        <v>7</v>
      </c>
      <c r="I8" s="387">
        <v>8</v>
      </c>
      <c r="J8" s="387">
        <v>9</v>
      </c>
      <c r="K8" s="387">
        <v>10</v>
      </c>
      <c r="L8" s="387">
        <v>11</v>
      </c>
      <c r="M8" s="387">
        <v>12</v>
      </c>
      <c r="N8" s="387">
        <v>13</v>
      </c>
      <c r="O8" s="387">
        <v>14</v>
      </c>
      <c r="P8" s="387">
        <v>15</v>
      </c>
      <c r="Q8" s="387">
        <v>16</v>
      </c>
      <c r="R8" s="387">
        <v>17</v>
      </c>
      <c r="S8" s="387">
        <v>18</v>
      </c>
      <c r="T8" s="387">
        <v>19</v>
      </c>
      <c r="U8" s="387">
        <v>20</v>
      </c>
    </row>
    <row r="9" spans="1:21" s="270" customFormat="1" ht="14.25">
      <c r="A9" s="391">
        <v>1</v>
      </c>
      <c r="B9" s="274"/>
      <c r="C9" s="268"/>
      <c r="D9" s="268"/>
      <c r="E9" s="268"/>
      <c r="F9" s="268"/>
      <c r="G9" s="268"/>
      <c r="H9" s="269">
        <f>SUM(C9:G9)</f>
        <v>0</v>
      </c>
      <c r="I9" s="268"/>
      <c r="J9" s="268"/>
      <c r="K9" s="268"/>
      <c r="L9" s="268"/>
      <c r="M9" s="268"/>
      <c r="N9" s="269">
        <f>SUM(I9:M9)</f>
        <v>0</v>
      </c>
      <c r="O9" s="268"/>
      <c r="P9" s="268"/>
      <c r="Q9" s="268"/>
      <c r="R9" s="268"/>
      <c r="S9" s="268"/>
      <c r="T9" s="269">
        <f>SUM(O9:S9)</f>
        <v>0</v>
      </c>
      <c r="U9" s="395"/>
    </row>
    <row r="10" spans="1:21" s="270" customFormat="1" ht="14.25">
      <c r="A10" s="391">
        <v>2</v>
      </c>
      <c r="B10" s="274"/>
      <c r="C10" s="268"/>
      <c r="D10" s="268"/>
      <c r="E10" s="268"/>
      <c r="F10" s="268"/>
      <c r="G10" s="268"/>
      <c r="H10" s="269">
        <f aca="true" t="shared" si="0" ref="H10:H17">SUM(C10:G10)</f>
        <v>0</v>
      </c>
      <c r="I10" s="268"/>
      <c r="J10" s="268"/>
      <c r="K10" s="268"/>
      <c r="L10" s="268"/>
      <c r="M10" s="268"/>
      <c r="N10" s="269">
        <f aca="true" t="shared" si="1" ref="N10:N17">SUM(I10:M10)</f>
        <v>0</v>
      </c>
      <c r="O10" s="268"/>
      <c r="P10" s="268"/>
      <c r="Q10" s="268"/>
      <c r="R10" s="268"/>
      <c r="S10" s="268"/>
      <c r="T10" s="269">
        <f aca="true" t="shared" si="2" ref="T10:T17">SUM(O10:S10)</f>
        <v>0</v>
      </c>
      <c r="U10" s="395"/>
    </row>
    <row r="11" spans="1:21" s="270" customFormat="1" ht="14.25">
      <c r="A11" s="391">
        <v>3</v>
      </c>
      <c r="B11" s="274"/>
      <c r="C11" s="268"/>
      <c r="D11" s="268"/>
      <c r="E11" s="268"/>
      <c r="F11" s="268"/>
      <c r="G11" s="268"/>
      <c r="H11" s="269">
        <f t="shared" si="0"/>
        <v>0</v>
      </c>
      <c r="I11" s="268"/>
      <c r="J11" s="268"/>
      <c r="K11" s="268"/>
      <c r="L11" s="268"/>
      <c r="M11" s="268"/>
      <c r="N11" s="269">
        <f t="shared" si="1"/>
        <v>0</v>
      </c>
      <c r="O11" s="268"/>
      <c r="P11" s="268"/>
      <c r="Q11" s="268"/>
      <c r="R11" s="268"/>
      <c r="S11" s="268"/>
      <c r="T11" s="269">
        <f t="shared" si="2"/>
        <v>0</v>
      </c>
      <c r="U11" s="395"/>
    </row>
    <row r="12" spans="1:21" s="270" customFormat="1" ht="14.25">
      <c r="A12" s="391">
        <v>4</v>
      </c>
      <c r="B12" s="274"/>
      <c r="C12" s="268"/>
      <c r="D12" s="268"/>
      <c r="E12" s="268"/>
      <c r="F12" s="268"/>
      <c r="G12" s="268"/>
      <c r="H12" s="269">
        <f t="shared" si="0"/>
        <v>0</v>
      </c>
      <c r="I12" s="268"/>
      <c r="J12" s="268"/>
      <c r="K12" s="268"/>
      <c r="L12" s="268"/>
      <c r="M12" s="268"/>
      <c r="N12" s="269">
        <f t="shared" si="1"/>
        <v>0</v>
      </c>
      <c r="O12" s="268"/>
      <c r="P12" s="268"/>
      <c r="Q12" s="268"/>
      <c r="R12" s="268"/>
      <c r="S12" s="268"/>
      <c r="T12" s="269">
        <f t="shared" si="2"/>
        <v>0</v>
      </c>
      <c r="U12" s="395"/>
    </row>
    <row r="13" spans="1:21" s="270" customFormat="1" ht="14.25">
      <c r="A13" s="391">
        <v>5</v>
      </c>
      <c r="B13" s="274"/>
      <c r="C13" s="268"/>
      <c r="D13" s="268"/>
      <c r="E13" s="268"/>
      <c r="F13" s="268"/>
      <c r="G13" s="268"/>
      <c r="H13" s="269">
        <f t="shared" si="0"/>
        <v>0</v>
      </c>
      <c r="I13" s="268"/>
      <c r="J13" s="268"/>
      <c r="K13" s="268"/>
      <c r="L13" s="268"/>
      <c r="M13" s="268"/>
      <c r="N13" s="269">
        <f t="shared" si="1"/>
        <v>0</v>
      </c>
      <c r="O13" s="268"/>
      <c r="P13" s="268"/>
      <c r="Q13" s="268"/>
      <c r="R13" s="268"/>
      <c r="S13" s="268"/>
      <c r="T13" s="269">
        <f t="shared" si="2"/>
        <v>0</v>
      </c>
      <c r="U13" s="395"/>
    </row>
    <row r="14" spans="1:21" s="270" customFormat="1" ht="14.25">
      <c r="A14" s="391">
        <v>6</v>
      </c>
      <c r="B14" s="274"/>
      <c r="C14" s="268"/>
      <c r="D14" s="268"/>
      <c r="E14" s="268"/>
      <c r="F14" s="268"/>
      <c r="G14" s="268"/>
      <c r="H14" s="269">
        <f t="shared" si="0"/>
        <v>0</v>
      </c>
      <c r="I14" s="268"/>
      <c r="J14" s="268"/>
      <c r="K14" s="268"/>
      <c r="L14" s="268"/>
      <c r="M14" s="268"/>
      <c r="N14" s="269">
        <f t="shared" si="1"/>
        <v>0</v>
      </c>
      <c r="O14" s="268"/>
      <c r="P14" s="268"/>
      <c r="Q14" s="268"/>
      <c r="R14" s="268"/>
      <c r="S14" s="268"/>
      <c r="T14" s="269">
        <f t="shared" si="2"/>
        <v>0</v>
      </c>
      <c r="U14" s="395"/>
    </row>
    <row r="15" spans="1:21" s="270" customFormat="1" ht="14.25">
      <c r="A15" s="391">
        <v>7</v>
      </c>
      <c r="B15" s="274"/>
      <c r="C15" s="268"/>
      <c r="D15" s="268"/>
      <c r="E15" s="268"/>
      <c r="F15" s="268"/>
      <c r="G15" s="268"/>
      <c r="H15" s="269">
        <f t="shared" si="0"/>
        <v>0</v>
      </c>
      <c r="I15" s="268"/>
      <c r="J15" s="268"/>
      <c r="K15" s="268"/>
      <c r="L15" s="268"/>
      <c r="M15" s="268"/>
      <c r="N15" s="269">
        <f t="shared" si="1"/>
        <v>0</v>
      </c>
      <c r="O15" s="268"/>
      <c r="P15" s="268"/>
      <c r="Q15" s="268"/>
      <c r="R15" s="268"/>
      <c r="S15" s="268"/>
      <c r="T15" s="269">
        <f t="shared" si="2"/>
        <v>0</v>
      </c>
      <c r="U15" s="395"/>
    </row>
    <row r="16" spans="1:21" s="270" customFormat="1" ht="14.25">
      <c r="A16" s="391">
        <v>8</v>
      </c>
      <c r="B16" s="274"/>
      <c r="C16" s="268"/>
      <c r="D16" s="268"/>
      <c r="E16" s="268"/>
      <c r="F16" s="268"/>
      <c r="G16" s="268"/>
      <c r="H16" s="269">
        <f t="shared" si="0"/>
        <v>0</v>
      </c>
      <c r="I16" s="268"/>
      <c r="J16" s="268"/>
      <c r="K16" s="268"/>
      <c r="L16" s="268"/>
      <c r="M16" s="268"/>
      <c r="N16" s="269">
        <f t="shared" si="1"/>
        <v>0</v>
      </c>
      <c r="O16" s="268"/>
      <c r="P16" s="268"/>
      <c r="Q16" s="268"/>
      <c r="R16" s="268"/>
      <c r="S16" s="268"/>
      <c r="T16" s="269">
        <f t="shared" si="2"/>
        <v>0</v>
      </c>
      <c r="U16" s="395"/>
    </row>
    <row r="17" spans="1:21" s="396" customFormat="1" ht="14.25">
      <c r="A17" s="391">
        <v>9</v>
      </c>
      <c r="B17" s="274"/>
      <c r="C17" s="268"/>
      <c r="D17" s="268"/>
      <c r="E17" s="268"/>
      <c r="F17" s="268"/>
      <c r="G17" s="268"/>
      <c r="H17" s="269">
        <f t="shared" si="0"/>
        <v>0</v>
      </c>
      <c r="I17" s="268"/>
      <c r="J17" s="268"/>
      <c r="K17" s="268"/>
      <c r="L17" s="268"/>
      <c r="M17" s="268"/>
      <c r="N17" s="269">
        <f t="shared" si="1"/>
        <v>0</v>
      </c>
      <c r="O17" s="268"/>
      <c r="P17" s="268"/>
      <c r="Q17" s="268"/>
      <c r="R17" s="268"/>
      <c r="S17" s="268"/>
      <c r="T17" s="269">
        <f t="shared" si="2"/>
        <v>0</v>
      </c>
      <c r="U17" s="395"/>
    </row>
    <row r="18" spans="1:21" s="396" customFormat="1" ht="14.25">
      <c r="A18" s="391">
        <v>10</v>
      </c>
      <c r="B18" s="397" t="s">
        <v>1561</v>
      </c>
      <c r="C18" s="122">
        <f aca="true" t="shared" si="3" ref="C18:T18">SUM(C9:C17)</f>
        <v>0</v>
      </c>
      <c r="D18" s="122">
        <f t="shared" si="3"/>
        <v>0</v>
      </c>
      <c r="E18" s="122">
        <f t="shared" si="3"/>
        <v>0</v>
      </c>
      <c r="F18" s="122">
        <f t="shared" si="3"/>
        <v>0</v>
      </c>
      <c r="G18" s="122">
        <f t="shared" si="3"/>
        <v>0</v>
      </c>
      <c r="H18" s="122">
        <f t="shared" si="3"/>
        <v>0</v>
      </c>
      <c r="I18" s="122">
        <f t="shared" si="3"/>
        <v>0</v>
      </c>
      <c r="J18" s="122">
        <f t="shared" si="3"/>
        <v>0</v>
      </c>
      <c r="K18" s="122">
        <f t="shared" si="3"/>
        <v>0</v>
      </c>
      <c r="L18" s="122">
        <f t="shared" si="3"/>
        <v>0</v>
      </c>
      <c r="M18" s="122">
        <f t="shared" si="3"/>
        <v>0</v>
      </c>
      <c r="N18" s="122">
        <f t="shared" si="3"/>
        <v>0</v>
      </c>
      <c r="O18" s="122">
        <f t="shared" si="3"/>
        <v>0</v>
      </c>
      <c r="P18" s="122">
        <f t="shared" si="3"/>
        <v>0</v>
      </c>
      <c r="Q18" s="122">
        <f t="shared" si="3"/>
        <v>0</v>
      </c>
      <c r="R18" s="122">
        <f t="shared" si="3"/>
        <v>0</v>
      </c>
      <c r="S18" s="122">
        <f t="shared" si="3"/>
        <v>0</v>
      </c>
      <c r="T18" s="122">
        <f t="shared" si="3"/>
        <v>0</v>
      </c>
      <c r="U18" s="398"/>
    </row>
    <row r="19" spans="1:256" ht="50.1" customHeight="1">
      <c r="A19" s="578" t="s">
        <v>2170</v>
      </c>
      <c r="B19" s="578"/>
      <c r="C19" s="578"/>
      <c r="D19" s="578"/>
      <c r="E19" s="578"/>
      <c r="F19" s="578"/>
      <c r="G19" s="578"/>
      <c r="H19" s="578"/>
      <c r="I19" s="578"/>
      <c r="J19" s="578"/>
      <c r="K19" s="578"/>
      <c r="L19" s="578"/>
      <c r="M19" s="578"/>
      <c r="N19" s="578"/>
      <c r="O19" s="578"/>
      <c r="P19" s="578"/>
      <c r="Q19" s="578"/>
      <c r="R19" s="578"/>
      <c r="S19" s="578"/>
      <c r="T19" s="578"/>
      <c r="U19" s="578"/>
      <c r="V19" s="396"/>
      <c r="W19" s="396"/>
      <c r="X19" s="396"/>
      <c r="Y19" s="396"/>
      <c r="Z19" s="396"/>
      <c r="AA19" s="396"/>
      <c r="AB19" s="396"/>
      <c r="AC19" s="396"/>
      <c r="AD19" s="396"/>
      <c r="AE19" s="396"/>
      <c r="AF19" s="396"/>
      <c r="AG19" s="396"/>
      <c r="AH19" s="396"/>
      <c r="AI19" s="396"/>
      <c r="AJ19" s="396"/>
      <c r="AK19" s="396"/>
      <c r="AL19" s="396"/>
      <c r="AM19" s="396"/>
      <c r="AN19" s="396"/>
      <c r="AO19" s="396"/>
      <c r="AP19" s="396"/>
      <c r="AQ19" s="396"/>
      <c r="AR19" s="396"/>
      <c r="AS19" s="396"/>
      <c r="AT19" s="396"/>
      <c r="AU19" s="396"/>
      <c r="AV19" s="396"/>
      <c r="AW19" s="396"/>
      <c r="AX19" s="396"/>
      <c r="AY19" s="396"/>
      <c r="AZ19" s="396"/>
      <c r="BA19" s="396"/>
      <c r="BB19" s="396"/>
      <c r="BC19" s="396"/>
      <c r="BD19" s="396"/>
      <c r="BE19" s="396"/>
      <c r="BF19" s="396"/>
      <c r="BG19" s="396"/>
      <c r="BH19" s="396"/>
      <c r="BI19" s="396"/>
      <c r="BJ19" s="396"/>
      <c r="BK19" s="396"/>
      <c r="BL19" s="396"/>
      <c r="BM19" s="396"/>
      <c r="BN19" s="396"/>
      <c r="BO19" s="396"/>
      <c r="BP19" s="396"/>
      <c r="BQ19" s="396"/>
      <c r="BR19" s="396"/>
      <c r="BS19" s="396"/>
      <c r="BT19" s="396"/>
      <c r="BU19" s="396"/>
      <c r="BV19" s="396"/>
      <c r="BW19" s="396"/>
      <c r="BX19" s="396"/>
      <c r="BY19" s="396"/>
      <c r="BZ19" s="396"/>
      <c r="CA19" s="396"/>
      <c r="CB19" s="396"/>
      <c r="CC19" s="396"/>
      <c r="CD19" s="396"/>
      <c r="CE19" s="396"/>
      <c r="CF19" s="396"/>
      <c r="CG19" s="396"/>
      <c r="CH19" s="396"/>
      <c r="CI19" s="396"/>
      <c r="CJ19" s="396"/>
      <c r="CK19" s="396"/>
      <c r="CL19" s="396"/>
      <c r="CM19" s="396"/>
      <c r="CN19" s="396"/>
      <c r="CO19" s="396"/>
      <c r="CP19" s="396"/>
      <c r="CQ19" s="396"/>
      <c r="CR19" s="396"/>
      <c r="CS19" s="396"/>
      <c r="CT19" s="396"/>
      <c r="CU19" s="396"/>
      <c r="CV19" s="396"/>
      <c r="CW19" s="396"/>
      <c r="CX19" s="396"/>
      <c r="CY19" s="396"/>
      <c r="CZ19" s="396"/>
      <c r="DA19" s="396"/>
      <c r="DB19" s="396"/>
      <c r="DC19" s="396"/>
      <c r="DD19" s="396"/>
      <c r="DE19" s="396"/>
      <c r="DF19" s="396"/>
      <c r="DG19" s="396"/>
      <c r="DH19" s="396"/>
      <c r="DI19" s="396"/>
      <c r="DJ19" s="396"/>
      <c r="DK19" s="396"/>
      <c r="DL19" s="396"/>
      <c r="DM19" s="396"/>
      <c r="DN19" s="396"/>
      <c r="DO19" s="396"/>
      <c r="DP19" s="396"/>
      <c r="DQ19" s="396"/>
      <c r="DR19" s="396"/>
      <c r="DS19" s="396"/>
      <c r="DT19" s="396"/>
      <c r="DU19" s="396"/>
      <c r="DV19" s="396"/>
      <c r="DW19" s="396"/>
      <c r="DX19" s="396"/>
      <c r="DY19" s="396"/>
      <c r="DZ19" s="396"/>
      <c r="EA19" s="396"/>
      <c r="EB19" s="396"/>
      <c r="EC19" s="396"/>
      <c r="ED19" s="396"/>
      <c r="EE19" s="396"/>
      <c r="EF19" s="396"/>
      <c r="EG19" s="396"/>
      <c r="EH19" s="396"/>
      <c r="EI19" s="396"/>
      <c r="EJ19" s="396"/>
      <c r="EK19" s="396"/>
      <c r="EL19" s="396"/>
      <c r="EM19" s="396"/>
      <c r="EN19" s="396"/>
      <c r="EO19" s="396"/>
      <c r="EP19" s="396"/>
      <c r="EQ19" s="396"/>
      <c r="ER19" s="396"/>
      <c r="ES19" s="396"/>
      <c r="ET19" s="396"/>
      <c r="EU19" s="396"/>
      <c r="EV19" s="396"/>
      <c r="EW19" s="396"/>
      <c r="EX19" s="396"/>
      <c r="EY19" s="396"/>
      <c r="EZ19" s="396"/>
      <c r="FA19" s="396"/>
      <c r="FB19" s="396"/>
      <c r="FC19" s="396"/>
      <c r="FD19" s="396"/>
      <c r="FE19" s="396"/>
      <c r="FF19" s="396"/>
      <c r="FG19" s="396"/>
      <c r="FH19" s="396"/>
      <c r="FI19" s="396"/>
      <c r="FJ19" s="396"/>
      <c r="FK19" s="396"/>
      <c r="FL19" s="396"/>
      <c r="FM19" s="396"/>
      <c r="FN19" s="396"/>
      <c r="FO19" s="396"/>
      <c r="FP19" s="396"/>
      <c r="FQ19" s="396"/>
      <c r="FR19" s="396"/>
      <c r="FS19" s="396"/>
      <c r="FT19" s="396"/>
      <c r="FU19" s="396"/>
      <c r="FV19" s="396"/>
      <c r="FW19" s="396"/>
      <c r="FX19" s="396"/>
      <c r="FY19" s="396"/>
      <c r="FZ19" s="396"/>
      <c r="GA19" s="396"/>
      <c r="GB19" s="396"/>
      <c r="GC19" s="396"/>
      <c r="GD19" s="396"/>
      <c r="GE19" s="396"/>
      <c r="GF19" s="396"/>
      <c r="GG19" s="396"/>
      <c r="GH19" s="396"/>
      <c r="GI19" s="396"/>
      <c r="GJ19" s="396"/>
      <c r="GK19" s="396"/>
      <c r="GL19" s="396"/>
      <c r="GM19" s="396"/>
      <c r="GN19" s="396"/>
      <c r="GO19" s="396"/>
      <c r="GP19" s="396"/>
      <c r="GQ19" s="396"/>
      <c r="GR19" s="396"/>
      <c r="GS19" s="396"/>
      <c r="GT19" s="396"/>
      <c r="GU19" s="396"/>
      <c r="GV19" s="396"/>
      <c r="GW19" s="396"/>
      <c r="GX19" s="396"/>
      <c r="GY19" s="396"/>
      <c r="GZ19" s="396"/>
      <c r="HA19" s="396"/>
      <c r="HB19" s="396"/>
      <c r="HC19" s="396"/>
      <c r="HD19" s="396"/>
      <c r="HE19" s="396"/>
      <c r="HF19" s="396"/>
      <c r="HG19" s="396"/>
      <c r="HH19" s="396"/>
      <c r="HI19" s="396"/>
      <c r="HJ19" s="396"/>
      <c r="HK19" s="396"/>
      <c r="HL19" s="396"/>
      <c r="HM19" s="396"/>
      <c r="HN19" s="396"/>
      <c r="HO19" s="396"/>
      <c r="HP19" s="396"/>
      <c r="HQ19" s="396"/>
      <c r="HR19" s="396"/>
      <c r="HS19" s="396"/>
      <c r="HT19" s="396"/>
      <c r="HU19" s="396"/>
      <c r="HV19" s="396"/>
      <c r="HW19" s="396"/>
      <c r="HX19" s="396"/>
      <c r="HY19" s="396"/>
      <c r="HZ19" s="396"/>
      <c r="IA19" s="396"/>
      <c r="IB19" s="396"/>
      <c r="IC19" s="396"/>
      <c r="ID19" s="396"/>
      <c r="IE19" s="396"/>
      <c r="IF19" s="396"/>
      <c r="IG19" s="396"/>
      <c r="IH19" s="396"/>
      <c r="II19" s="396"/>
      <c r="IJ19" s="396"/>
      <c r="IK19" s="396"/>
      <c r="IL19" s="396"/>
      <c r="IM19" s="396"/>
      <c r="IN19" s="396"/>
      <c r="IO19" s="396"/>
      <c r="IP19" s="396"/>
      <c r="IQ19" s="396"/>
      <c r="IR19" s="396"/>
      <c r="IS19" s="396"/>
      <c r="IT19" s="396"/>
      <c r="IU19" s="396"/>
      <c r="IV19" s="396"/>
    </row>
  </sheetData>
  <sheetProtection password="8154" sheet="1" objects="1" scenarios="1"/>
  <mergeCells count="21">
    <mergeCell ref="A1:U1"/>
    <mergeCell ref="A2:U2"/>
    <mergeCell ref="A3:S3"/>
    <mergeCell ref="T3:U3"/>
    <mergeCell ref="O6:T6"/>
    <mergeCell ref="K4:N4"/>
    <mergeCell ref="I6:N6"/>
    <mergeCell ref="I4:J4"/>
    <mergeCell ref="D4:H5"/>
    <mergeCell ref="O4:P4"/>
    <mergeCell ref="Q4:U4"/>
    <mergeCell ref="U6:U7"/>
    <mergeCell ref="A19:U19"/>
    <mergeCell ref="I5:J5"/>
    <mergeCell ref="K5:N5"/>
    <mergeCell ref="O5:P5"/>
    <mergeCell ref="Q5:U5"/>
    <mergeCell ref="A4:C5"/>
    <mergeCell ref="B6:B7"/>
    <mergeCell ref="C6:H6"/>
    <mergeCell ref="A6:A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5" r:id="rId1"/>
</worksheet>
</file>

<file path=xl/worksheets/sheet111.xml><?xml version="1.0" encoding="utf-8"?>
<worksheet xmlns="http://schemas.openxmlformats.org/spreadsheetml/2006/main" xmlns:r="http://schemas.openxmlformats.org/officeDocument/2006/relationships">
  <sheetPr>
    <pageSetUpPr fitToPage="1"/>
  </sheetPr>
  <dimension ref="A1:IN19"/>
  <sheetViews>
    <sheetView workbookViewId="0" topLeftCell="A1">
      <selection activeCell="A1" sqref="A1:H1"/>
    </sheetView>
  </sheetViews>
  <sheetFormatPr defaultColWidth="9.00390625" defaultRowHeight="14.25"/>
  <cols>
    <col min="1" max="1" width="10.75390625" style="21" customWidth="1"/>
    <col min="2" max="2" width="8.125" style="16" customWidth="1"/>
    <col min="3" max="3" width="23.00390625" style="16" customWidth="1"/>
    <col min="4" max="4" width="13.75390625" style="16" customWidth="1"/>
    <col min="5" max="5" width="13.25390625" style="16" customWidth="1"/>
    <col min="6" max="6" width="11.25390625" style="16" customWidth="1"/>
    <col min="7" max="7" width="11.375" style="16" bestFit="1" customWidth="1"/>
    <col min="8" max="16384" width="9.00390625" style="16" customWidth="1"/>
  </cols>
  <sheetData>
    <row r="1" spans="1:248" ht="33" customHeight="1">
      <c r="A1" s="956" t="s">
        <v>2167</v>
      </c>
      <c r="B1" s="956"/>
      <c r="C1" s="956"/>
      <c r="D1" s="956"/>
      <c r="E1" s="956"/>
      <c r="F1" s="956"/>
      <c r="G1" s="956"/>
      <c r="H1" s="537"/>
      <c r="I1" s="69"/>
      <c r="J1" s="69"/>
      <c r="K1" s="69"/>
      <c r="L1" s="69"/>
      <c r="M1" s="69"/>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row>
    <row r="2" spans="1:7" s="3" customFormat="1" ht="14.25">
      <c r="A2" s="600" t="s">
        <v>1814</v>
      </c>
      <c r="B2" s="600"/>
      <c r="C2" s="600"/>
      <c r="D2" s="600"/>
      <c r="E2" s="600"/>
      <c r="F2" s="600"/>
      <c r="G2" s="600"/>
    </row>
    <row r="3" spans="1:7" s="3" customFormat="1" ht="14.25">
      <c r="A3" s="649" t="s">
        <v>1</v>
      </c>
      <c r="B3" s="649"/>
      <c r="C3" s="649"/>
      <c r="D3" s="649"/>
      <c r="E3" s="649"/>
      <c r="F3" s="649"/>
      <c r="G3" s="305" t="s">
        <v>1460</v>
      </c>
    </row>
    <row r="4" spans="1:7" s="3" customFormat="1" ht="14.25">
      <c r="A4" s="627" t="s">
        <v>1461</v>
      </c>
      <c r="B4" s="627"/>
      <c r="C4" s="585"/>
      <c r="D4" s="301" t="s">
        <v>1464</v>
      </c>
      <c r="E4" s="286"/>
      <c r="F4" s="301" t="s">
        <v>1463</v>
      </c>
      <c r="G4" s="96"/>
    </row>
    <row r="5" spans="1:7" s="3" customFormat="1" ht="14.25">
      <c r="A5" s="627"/>
      <c r="B5" s="627"/>
      <c r="C5" s="585"/>
      <c r="D5" s="301" t="s">
        <v>1462</v>
      </c>
      <c r="E5" s="286"/>
      <c r="F5" s="301" t="s">
        <v>1463</v>
      </c>
      <c r="G5" s="96"/>
    </row>
    <row r="6" spans="1:247" ht="14.25">
      <c r="A6" s="957" t="s">
        <v>1586</v>
      </c>
      <c r="B6" s="958" t="s">
        <v>358</v>
      </c>
      <c r="C6" s="958"/>
      <c r="D6" s="958"/>
      <c r="E6" s="958"/>
      <c r="F6" s="958"/>
      <c r="G6" s="958"/>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row>
    <row r="7" spans="1:247" ht="14.25">
      <c r="A7" s="957"/>
      <c r="B7" s="954" t="s">
        <v>360</v>
      </c>
      <c r="C7" s="954"/>
      <c r="D7" s="394" t="s">
        <v>361</v>
      </c>
      <c r="E7" s="394" t="s">
        <v>362</v>
      </c>
      <c r="F7" s="394" t="s">
        <v>363</v>
      </c>
      <c r="G7" s="394" t="s">
        <v>364</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row>
    <row r="8" spans="1:247" ht="14.25">
      <c r="A8" s="957"/>
      <c r="B8" s="954">
        <v>1</v>
      </c>
      <c r="C8" s="954"/>
      <c r="D8" s="392">
        <v>2</v>
      </c>
      <c r="E8" s="392">
        <v>3</v>
      </c>
      <c r="F8" s="392">
        <v>4</v>
      </c>
      <c r="G8" s="392">
        <v>5</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row>
    <row r="9" spans="1:7" ht="12.75">
      <c r="A9" s="393">
        <v>1</v>
      </c>
      <c r="B9" s="954" t="s">
        <v>1847</v>
      </c>
      <c r="C9" s="954" t="s">
        <v>1847</v>
      </c>
      <c r="D9" s="278"/>
      <c r="E9" s="279"/>
      <c r="F9" s="279"/>
      <c r="G9" s="279"/>
    </row>
    <row r="10" spans="1:7" ht="12.75">
      <c r="A10" s="393">
        <v>2</v>
      </c>
      <c r="B10" s="954" t="s">
        <v>1848</v>
      </c>
      <c r="C10" s="954" t="s">
        <v>1848</v>
      </c>
      <c r="D10" s="278"/>
      <c r="E10" s="279"/>
      <c r="F10" s="279"/>
      <c r="G10" s="279"/>
    </row>
    <row r="11" spans="1:7" ht="12.75">
      <c r="A11" s="393">
        <v>3</v>
      </c>
      <c r="B11" s="954" t="s">
        <v>1849</v>
      </c>
      <c r="C11" s="954" t="s">
        <v>1849</v>
      </c>
      <c r="D11" s="278"/>
      <c r="E11" s="279"/>
      <c r="F11" s="279"/>
      <c r="G11" s="279"/>
    </row>
    <row r="12" spans="1:7" ht="12.75">
      <c r="A12" s="393">
        <v>4</v>
      </c>
      <c r="B12" s="954" t="s">
        <v>1850</v>
      </c>
      <c r="C12" s="954" t="s">
        <v>1850</v>
      </c>
      <c r="D12" s="278"/>
      <c r="E12" s="279"/>
      <c r="F12" s="279"/>
      <c r="G12" s="279"/>
    </row>
    <row r="13" spans="1:7" ht="12.75">
      <c r="A13" s="393">
        <v>5</v>
      </c>
      <c r="B13" s="954" t="s">
        <v>365</v>
      </c>
      <c r="C13" s="954"/>
      <c r="D13" s="280">
        <f>SUM(D9:D12)</f>
        <v>0</v>
      </c>
      <c r="E13" s="955"/>
      <c r="F13" s="955"/>
      <c r="G13" s="955"/>
    </row>
    <row r="14" spans="1:7" ht="12.75">
      <c r="A14" s="393">
        <v>6</v>
      </c>
      <c r="B14" s="954" t="s">
        <v>366</v>
      </c>
      <c r="C14" s="954"/>
      <c r="D14" s="278"/>
      <c r="E14" s="955"/>
      <c r="F14" s="955"/>
      <c r="G14" s="955"/>
    </row>
    <row r="15" spans="1:7" ht="12.75">
      <c r="A15" s="393">
        <v>7</v>
      </c>
      <c r="B15" s="954" t="s">
        <v>367</v>
      </c>
      <c r="C15" s="954"/>
      <c r="D15" s="278"/>
      <c r="E15" s="955"/>
      <c r="F15" s="955"/>
      <c r="G15" s="955"/>
    </row>
    <row r="16" spans="1:7" ht="12.75">
      <c r="A16" s="393">
        <v>8</v>
      </c>
      <c r="B16" s="954" t="s">
        <v>368</v>
      </c>
      <c r="C16" s="954"/>
      <c r="D16" s="278"/>
      <c r="E16" s="955"/>
      <c r="F16" s="955"/>
      <c r="G16" s="955"/>
    </row>
    <row r="17" spans="1:7" ht="50.1" customHeight="1">
      <c r="A17" s="951" t="s">
        <v>355</v>
      </c>
      <c r="B17" s="951"/>
      <c r="C17" s="951"/>
      <c r="D17" s="951"/>
      <c r="E17" s="951"/>
      <c r="F17" s="951"/>
      <c r="G17" s="951"/>
    </row>
    <row r="18" spans="1:247" ht="14.25">
      <c r="A18" s="952"/>
      <c r="B18" s="953"/>
      <c r="C18" s="953"/>
      <c r="D18" s="953"/>
      <c r="E18" s="953"/>
      <c r="F18" s="953"/>
      <c r="G18" s="953"/>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row>
    <row r="19" spans="1:247" ht="12.75">
      <c r="A19" s="17" t="s">
        <v>369</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row>
  </sheetData>
  <sheetProtection password="8154" sheet="1" objects="1" scenarios="1"/>
  <mergeCells count="23">
    <mergeCell ref="B13:C13"/>
    <mergeCell ref="E13:G13"/>
    <mergeCell ref="B9:C9"/>
    <mergeCell ref="B10:C10"/>
    <mergeCell ref="B11:C11"/>
    <mergeCell ref="B12:C12"/>
    <mergeCell ref="A1:G1"/>
    <mergeCell ref="A2:G2"/>
    <mergeCell ref="A3:F3"/>
    <mergeCell ref="A4:B5"/>
    <mergeCell ref="C4:C5"/>
    <mergeCell ref="A6:A8"/>
    <mergeCell ref="B6:G6"/>
    <mergeCell ref="B7:C7"/>
    <mergeCell ref="B8:C8"/>
    <mergeCell ref="A17:G17"/>
    <mergeCell ref="A18:G18"/>
    <mergeCell ref="B14:C14"/>
    <mergeCell ref="E14:G14"/>
    <mergeCell ref="B15:C15"/>
    <mergeCell ref="E15:G15"/>
    <mergeCell ref="B16:C16"/>
    <mergeCell ref="E16:G1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8" r:id="rId1"/>
</worksheet>
</file>

<file path=xl/worksheets/sheet112.xml><?xml version="1.0" encoding="utf-8"?>
<worksheet xmlns="http://schemas.openxmlformats.org/spreadsheetml/2006/main" xmlns:r="http://schemas.openxmlformats.org/officeDocument/2006/relationships">
  <sheetPr>
    <pageSetUpPr fitToPage="1"/>
  </sheetPr>
  <dimension ref="A1:H25"/>
  <sheetViews>
    <sheetView showZeros="0" workbookViewId="0" topLeftCell="A1">
      <pane ySplit="5" topLeftCell="A15" activePane="bottomLeft" state="frozen"/>
      <selection pane="topLeft" activeCell="A1" sqref="A1:H1"/>
      <selection pane="bottomLeft" activeCell="A1" sqref="A1:H1"/>
    </sheetView>
  </sheetViews>
  <sheetFormatPr defaultColWidth="9.00390625" defaultRowHeight="14.25" customHeight="1"/>
  <cols>
    <col min="1" max="1" width="4.50390625" style="457" customWidth="1"/>
    <col min="2" max="2" width="16.875" style="457" customWidth="1"/>
    <col min="3" max="3" width="29.00390625" style="457" customWidth="1"/>
    <col min="4" max="4" width="15.25390625" style="457" customWidth="1"/>
    <col min="5" max="5" width="14.75390625" style="457" customWidth="1"/>
    <col min="6" max="6" width="15.25390625" style="457" customWidth="1"/>
    <col min="7" max="7" width="6.625" style="457" customWidth="1"/>
    <col min="8" max="8" width="21.375" style="457" customWidth="1"/>
    <col min="9" max="16384" width="9.00390625" style="457" customWidth="1"/>
  </cols>
  <sheetData>
    <row r="1" spans="1:8" ht="33" customHeight="1">
      <c r="A1" s="970" t="s">
        <v>346</v>
      </c>
      <c r="B1" s="970"/>
      <c r="C1" s="970"/>
      <c r="D1" s="970"/>
      <c r="E1" s="970"/>
      <c r="F1" s="970"/>
      <c r="G1" s="970"/>
      <c r="H1" s="970"/>
    </row>
    <row r="2" spans="1:8" ht="15" customHeight="1">
      <c r="A2" s="464"/>
      <c r="B2" s="464"/>
      <c r="C2" s="464"/>
      <c r="D2" s="464"/>
      <c r="E2" s="464"/>
      <c r="F2" s="971" t="s">
        <v>356</v>
      </c>
      <c r="G2" s="971"/>
      <c r="H2" s="971"/>
    </row>
    <row r="3" spans="1:8" ht="15" customHeight="1">
      <c r="A3" s="972" t="s">
        <v>357</v>
      </c>
      <c r="B3" s="972"/>
      <c r="C3" s="464"/>
      <c r="D3" s="464"/>
      <c r="E3" s="464"/>
      <c r="F3" s="971" t="s">
        <v>1460</v>
      </c>
      <c r="G3" s="971"/>
      <c r="H3" s="971"/>
    </row>
    <row r="4" spans="1:8" ht="15" customHeight="1">
      <c r="A4" s="965" t="s">
        <v>1969</v>
      </c>
      <c r="B4" s="966"/>
      <c r="C4" s="465"/>
      <c r="D4" s="460" t="s">
        <v>1464</v>
      </c>
      <c r="E4" s="466"/>
      <c r="F4" s="969" t="s">
        <v>1968</v>
      </c>
      <c r="G4" s="969"/>
      <c r="H4" s="467"/>
    </row>
    <row r="5" spans="1:8" ht="15" customHeight="1">
      <c r="A5" s="967"/>
      <c r="B5" s="968"/>
      <c r="C5" s="465"/>
      <c r="D5" s="460" t="s">
        <v>1462</v>
      </c>
      <c r="E5" s="466"/>
      <c r="F5" s="969" t="s">
        <v>1970</v>
      </c>
      <c r="G5" s="969"/>
      <c r="H5" s="467"/>
    </row>
    <row r="6" spans="1:8" ht="19.5" customHeight="1">
      <c r="A6" s="962" t="s">
        <v>11</v>
      </c>
      <c r="B6" s="962"/>
      <c r="C6" s="461" t="s">
        <v>12</v>
      </c>
      <c r="D6" s="962" t="s">
        <v>13</v>
      </c>
      <c r="E6" s="962"/>
      <c r="F6" s="962" t="s">
        <v>14</v>
      </c>
      <c r="G6" s="962"/>
      <c r="H6" s="461" t="s">
        <v>15</v>
      </c>
    </row>
    <row r="7" spans="1:8" ht="15" customHeight="1">
      <c r="A7" s="963"/>
      <c r="B7" s="962"/>
      <c r="C7" s="468"/>
      <c r="D7" s="964"/>
      <c r="E7" s="962"/>
      <c r="F7" s="964"/>
      <c r="G7" s="962"/>
      <c r="H7" s="468"/>
    </row>
    <row r="8" spans="1:8" ht="15" customHeight="1">
      <c r="A8" s="961" t="s">
        <v>16</v>
      </c>
      <c r="B8" s="962" t="s">
        <v>1628</v>
      </c>
      <c r="C8" s="962" t="s">
        <v>1506</v>
      </c>
      <c r="D8" s="962" t="s">
        <v>1629</v>
      </c>
      <c r="E8" s="962"/>
      <c r="F8" s="962"/>
      <c r="G8" s="962" t="s">
        <v>17</v>
      </c>
      <c r="H8" s="962" t="s">
        <v>18</v>
      </c>
    </row>
    <row r="9" spans="1:8" ht="15" customHeight="1">
      <c r="A9" s="962"/>
      <c r="B9" s="962"/>
      <c r="C9" s="962"/>
      <c r="D9" s="461" t="s">
        <v>19</v>
      </c>
      <c r="E9" s="461" t="s">
        <v>20</v>
      </c>
      <c r="F9" s="461" t="s">
        <v>2083</v>
      </c>
      <c r="G9" s="962"/>
      <c r="H9" s="962"/>
    </row>
    <row r="10" spans="1:8" ht="15" customHeight="1">
      <c r="A10" s="962"/>
      <c r="B10" s="465"/>
      <c r="C10" s="465"/>
      <c r="D10" s="468"/>
      <c r="E10" s="468"/>
      <c r="F10" s="468"/>
      <c r="G10" s="469"/>
      <c r="H10" s="468"/>
    </row>
    <row r="11" spans="1:8" ht="15" customHeight="1">
      <c r="A11" s="962"/>
      <c r="B11" s="465"/>
      <c r="C11" s="465"/>
      <c r="D11" s="468"/>
      <c r="E11" s="468"/>
      <c r="F11" s="468"/>
      <c r="G11" s="469"/>
      <c r="H11" s="468"/>
    </row>
    <row r="12" spans="1:8" ht="15" customHeight="1">
      <c r="A12" s="962"/>
      <c r="B12" s="465"/>
      <c r="C12" s="465"/>
      <c r="D12" s="468"/>
      <c r="E12" s="468"/>
      <c r="F12" s="468"/>
      <c r="G12" s="469"/>
      <c r="H12" s="468"/>
    </row>
    <row r="13" spans="1:8" ht="15" customHeight="1">
      <c r="A13" s="962"/>
      <c r="B13" s="465"/>
      <c r="C13" s="465"/>
      <c r="D13" s="468"/>
      <c r="E13" s="468"/>
      <c r="F13" s="468"/>
      <c r="G13" s="469"/>
      <c r="H13" s="468"/>
    </row>
    <row r="14" spans="1:8" ht="15" customHeight="1">
      <c r="A14" s="962"/>
      <c r="B14" s="465"/>
      <c r="C14" s="465"/>
      <c r="D14" s="468"/>
      <c r="E14" s="468"/>
      <c r="F14" s="468"/>
      <c r="G14" s="469"/>
      <c r="H14" s="468"/>
    </row>
    <row r="15" spans="1:8" ht="15" customHeight="1">
      <c r="A15" s="962"/>
      <c r="B15" s="465"/>
      <c r="C15" s="465"/>
      <c r="D15" s="468"/>
      <c r="E15" s="468"/>
      <c r="F15" s="468"/>
      <c r="G15" s="469"/>
      <c r="H15" s="468"/>
    </row>
    <row r="16" spans="1:8" ht="15" customHeight="1">
      <c r="A16" s="962"/>
      <c r="B16" s="465"/>
      <c r="C16" s="465"/>
      <c r="D16" s="468"/>
      <c r="E16" s="468"/>
      <c r="F16" s="468"/>
      <c r="G16" s="469"/>
      <c r="H16" s="468"/>
    </row>
    <row r="17" spans="1:8" ht="15" customHeight="1">
      <c r="A17" s="962"/>
      <c r="B17" s="465"/>
      <c r="C17" s="465"/>
      <c r="D17" s="468"/>
      <c r="E17" s="468"/>
      <c r="F17" s="468"/>
      <c r="G17" s="469"/>
      <c r="H17" s="468"/>
    </row>
    <row r="18" spans="1:8" ht="15" customHeight="1">
      <c r="A18" s="962"/>
      <c r="B18" s="465"/>
      <c r="C18" s="465"/>
      <c r="D18" s="468"/>
      <c r="E18" s="468"/>
      <c r="F18" s="468"/>
      <c r="G18" s="469"/>
      <c r="H18" s="468"/>
    </row>
    <row r="19" spans="1:8" ht="15" customHeight="1">
      <c r="A19" s="962"/>
      <c r="B19" s="465"/>
      <c r="C19" s="465"/>
      <c r="D19" s="468"/>
      <c r="E19" s="468"/>
      <c r="F19" s="468"/>
      <c r="G19" s="469"/>
      <c r="H19" s="468"/>
    </row>
    <row r="20" spans="1:8" ht="15" customHeight="1">
      <c r="A20" s="962"/>
      <c r="B20" s="465"/>
      <c r="C20" s="465"/>
      <c r="D20" s="468"/>
      <c r="E20" s="468"/>
      <c r="F20" s="468"/>
      <c r="G20" s="469"/>
      <c r="H20" s="468"/>
    </row>
    <row r="21" spans="1:8" ht="15" customHeight="1">
      <c r="A21" s="962"/>
      <c r="B21" s="465"/>
      <c r="C21" s="465"/>
      <c r="D21" s="468"/>
      <c r="E21" s="468"/>
      <c r="F21" s="468"/>
      <c r="G21" s="469"/>
      <c r="H21" s="468"/>
    </row>
    <row r="22" spans="1:8" ht="15" customHeight="1">
      <c r="A22" s="962"/>
      <c r="B22" s="465"/>
      <c r="C22" s="465"/>
      <c r="D22" s="468"/>
      <c r="E22" s="468"/>
      <c r="F22" s="468"/>
      <c r="G22" s="469"/>
      <c r="H22" s="468"/>
    </row>
    <row r="23" spans="1:8" ht="15" customHeight="1">
      <c r="A23" s="962"/>
      <c r="B23" s="465"/>
      <c r="C23" s="465"/>
      <c r="D23" s="468"/>
      <c r="E23" s="468"/>
      <c r="F23" s="468"/>
      <c r="G23" s="469"/>
      <c r="H23" s="468"/>
    </row>
    <row r="24" spans="1:8" ht="15" customHeight="1">
      <c r="A24" s="962"/>
      <c r="B24" s="460" t="s">
        <v>1561</v>
      </c>
      <c r="C24" s="460" t="s">
        <v>1563</v>
      </c>
      <c r="D24" s="468">
        <v>0</v>
      </c>
      <c r="E24" s="468">
        <v>0</v>
      </c>
      <c r="F24" s="468">
        <v>0</v>
      </c>
      <c r="G24" s="470" t="s">
        <v>1563</v>
      </c>
      <c r="H24" s="468">
        <v>0</v>
      </c>
    </row>
    <row r="25" spans="1:8" ht="46.5" customHeight="1">
      <c r="A25" s="959" t="s">
        <v>355</v>
      </c>
      <c r="B25" s="959"/>
      <c r="C25" s="959"/>
      <c r="D25" s="960"/>
      <c r="E25" s="960"/>
      <c r="F25" s="960"/>
      <c r="G25" s="960"/>
      <c r="H25" s="960"/>
    </row>
  </sheetData>
  <sheetProtection password="8154" sheet="1" objects="1" scenarios="1"/>
  <mergeCells count="20">
    <mergeCell ref="A4:B5"/>
    <mergeCell ref="F4:G4"/>
    <mergeCell ref="F5:G5"/>
    <mergeCell ref="A1:H1"/>
    <mergeCell ref="F2:H2"/>
    <mergeCell ref="A3:B3"/>
    <mergeCell ref="F3:H3"/>
    <mergeCell ref="A6:B6"/>
    <mergeCell ref="D6:E6"/>
    <mergeCell ref="F6:G6"/>
    <mergeCell ref="A7:B7"/>
    <mergeCell ref="D7:E7"/>
    <mergeCell ref="F7:G7"/>
    <mergeCell ref="A25:H25"/>
    <mergeCell ref="A8:A24"/>
    <mergeCell ref="B8:B9"/>
    <mergeCell ref="C8:C9"/>
    <mergeCell ref="D8:F8"/>
    <mergeCell ref="G8:G9"/>
    <mergeCell ref="H8:H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8" r:id="rId1"/>
</worksheet>
</file>

<file path=xl/worksheets/sheet113.xml><?xml version="1.0" encoding="utf-8"?>
<worksheet xmlns="http://schemas.openxmlformats.org/spreadsheetml/2006/main" xmlns:r="http://schemas.openxmlformats.org/officeDocument/2006/relationships">
  <sheetPr>
    <pageSetUpPr fitToPage="1"/>
  </sheetPr>
  <dimension ref="A1:H24"/>
  <sheetViews>
    <sheetView showZeros="0" workbookViewId="0" topLeftCell="A1">
      <pane ySplit="6" topLeftCell="A7" activePane="bottomLeft" state="frozen"/>
      <selection pane="topLeft" activeCell="A1" sqref="A1:H1"/>
      <selection pane="bottomLeft" activeCell="A1" sqref="A1:G1"/>
    </sheetView>
  </sheetViews>
  <sheetFormatPr defaultColWidth="9.00390625" defaultRowHeight="14.25" customHeight="1"/>
  <cols>
    <col min="1" max="1" width="5.00390625" style="457" customWidth="1"/>
    <col min="2" max="2" width="9.375" style="457" customWidth="1"/>
    <col min="3" max="3" width="27.75390625" style="457" customWidth="1"/>
    <col min="4" max="4" width="9.125" style="457" customWidth="1"/>
    <col min="5" max="5" width="14.50390625" style="457" customWidth="1"/>
    <col min="6" max="6" width="10.25390625" style="457" customWidth="1"/>
    <col min="7" max="7" width="17.00390625" style="457" customWidth="1"/>
    <col min="8" max="16384" width="9.00390625" style="457" customWidth="1"/>
  </cols>
  <sheetData>
    <row r="1" spans="1:8" ht="33" customHeight="1">
      <c r="A1" s="970" t="s">
        <v>347</v>
      </c>
      <c r="B1" s="970"/>
      <c r="C1" s="970"/>
      <c r="D1" s="970"/>
      <c r="E1" s="970"/>
      <c r="F1" s="970"/>
      <c r="G1" s="970"/>
      <c r="H1" s="536"/>
    </row>
    <row r="2" spans="1:7" ht="15" customHeight="1">
      <c r="A2" s="458"/>
      <c r="B2" s="458"/>
      <c r="C2" s="458"/>
      <c r="D2" s="458"/>
      <c r="E2" s="458"/>
      <c r="F2" s="974" t="s">
        <v>353</v>
      </c>
      <c r="G2" s="974"/>
    </row>
    <row r="3" spans="1:7" ht="15" customHeight="1">
      <c r="A3" s="972" t="s">
        <v>354</v>
      </c>
      <c r="B3" s="972"/>
      <c r="C3" s="458"/>
      <c r="D3" s="458"/>
      <c r="E3" s="458"/>
      <c r="F3" s="974" t="s">
        <v>1460</v>
      </c>
      <c r="G3" s="974"/>
    </row>
    <row r="4" spans="1:7" ht="18.75" customHeight="1">
      <c r="A4" s="975" t="s">
        <v>1969</v>
      </c>
      <c r="B4" s="976"/>
      <c r="C4" s="459"/>
      <c r="D4" s="460" t="s">
        <v>1464</v>
      </c>
      <c r="E4" s="461"/>
      <c r="F4" s="460" t="s">
        <v>1968</v>
      </c>
      <c r="G4" s="461"/>
    </row>
    <row r="5" spans="1:7" ht="18.75" customHeight="1">
      <c r="A5" s="967"/>
      <c r="B5" s="968"/>
      <c r="C5" s="459"/>
      <c r="D5" s="460" t="s">
        <v>1462</v>
      </c>
      <c r="E5" s="461"/>
      <c r="F5" s="460" t="s">
        <v>1970</v>
      </c>
      <c r="G5" s="461"/>
    </row>
    <row r="6" spans="1:7" ht="18.75" customHeight="1">
      <c r="A6" s="460" t="s">
        <v>1586</v>
      </c>
      <c r="B6" s="962" t="s">
        <v>22</v>
      </c>
      <c r="C6" s="962"/>
      <c r="D6" s="962"/>
      <c r="E6" s="962"/>
      <c r="F6" s="962"/>
      <c r="G6" s="460" t="s">
        <v>23</v>
      </c>
    </row>
    <row r="7" spans="1:7" ht="19.5" customHeight="1">
      <c r="A7" s="460">
        <v>1</v>
      </c>
      <c r="B7" s="973" t="s">
        <v>24</v>
      </c>
      <c r="C7" s="973"/>
      <c r="D7" s="973"/>
      <c r="E7" s="973"/>
      <c r="F7" s="973"/>
      <c r="G7" s="462"/>
    </row>
    <row r="8" spans="1:7" ht="18.75" customHeight="1">
      <c r="A8" s="460">
        <v>2</v>
      </c>
      <c r="B8" s="973" t="s">
        <v>25</v>
      </c>
      <c r="C8" s="973"/>
      <c r="D8" s="973"/>
      <c r="E8" s="973"/>
      <c r="F8" s="973"/>
      <c r="G8" s="462">
        <v>0</v>
      </c>
    </row>
    <row r="9" spans="1:7" ht="18.75" customHeight="1">
      <c r="A9" s="460">
        <v>3</v>
      </c>
      <c r="B9" s="973" t="s">
        <v>26</v>
      </c>
      <c r="C9" s="973"/>
      <c r="D9" s="973"/>
      <c r="E9" s="973"/>
      <c r="F9" s="973"/>
      <c r="G9" s="462">
        <v>0</v>
      </c>
    </row>
    <row r="10" spans="1:7" ht="18.75" customHeight="1">
      <c r="A10" s="460">
        <v>4</v>
      </c>
      <c r="B10" s="973" t="s">
        <v>27</v>
      </c>
      <c r="C10" s="973"/>
      <c r="D10" s="973"/>
      <c r="E10" s="973"/>
      <c r="F10" s="973"/>
      <c r="G10" s="462">
        <v>0</v>
      </c>
    </row>
    <row r="11" spans="1:7" ht="18.75" customHeight="1">
      <c r="A11" s="460">
        <v>5</v>
      </c>
      <c r="B11" s="973" t="s">
        <v>28</v>
      </c>
      <c r="C11" s="973"/>
      <c r="D11" s="973"/>
      <c r="E11" s="973"/>
      <c r="F11" s="973"/>
      <c r="G11" s="462">
        <v>0</v>
      </c>
    </row>
    <row r="12" spans="1:7" ht="18.75" customHeight="1">
      <c r="A12" s="460">
        <v>6</v>
      </c>
      <c r="B12" s="973" t="s">
        <v>29</v>
      </c>
      <c r="C12" s="973"/>
      <c r="D12" s="973"/>
      <c r="E12" s="973"/>
      <c r="F12" s="973"/>
      <c r="G12" s="462"/>
    </row>
    <row r="13" spans="1:7" ht="18.75" customHeight="1">
      <c r="A13" s="460">
        <v>7</v>
      </c>
      <c r="B13" s="973" t="s">
        <v>30</v>
      </c>
      <c r="C13" s="973"/>
      <c r="D13" s="973"/>
      <c r="E13" s="973"/>
      <c r="F13" s="973"/>
      <c r="G13" s="462"/>
    </row>
    <row r="14" spans="1:7" ht="18.75" customHeight="1">
      <c r="A14" s="460">
        <v>8</v>
      </c>
      <c r="B14" s="973" t="s">
        <v>31</v>
      </c>
      <c r="C14" s="973"/>
      <c r="D14" s="973"/>
      <c r="E14" s="973"/>
      <c r="F14" s="973"/>
      <c r="G14" s="462"/>
    </row>
    <row r="15" spans="1:7" ht="18.75" customHeight="1">
      <c r="A15" s="460">
        <v>9</v>
      </c>
      <c r="B15" s="973" t="s">
        <v>32</v>
      </c>
      <c r="C15" s="973"/>
      <c r="D15" s="973"/>
      <c r="E15" s="973"/>
      <c r="F15" s="973"/>
      <c r="G15" s="462"/>
    </row>
    <row r="16" spans="1:7" ht="18.75" customHeight="1">
      <c r="A16" s="460">
        <v>10</v>
      </c>
      <c r="B16" s="973" t="s">
        <v>33</v>
      </c>
      <c r="C16" s="973"/>
      <c r="D16" s="973"/>
      <c r="E16" s="973"/>
      <c r="F16" s="973"/>
      <c r="G16" s="462"/>
    </row>
    <row r="17" spans="1:7" ht="18.75" customHeight="1">
      <c r="A17" s="460">
        <v>11</v>
      </c>
      <c r="B17" s="973" t="s">
        <v>42</v>
      </c>
      <c r="C17" s="973"/>
      <c r="D17" s="973"/>
      <c r="E17" s="973"/>
      <c r="F17" s="973"/>
      <c r="G17" s="462">
        <v>0</v>
      </c>
    </row>
    <row r="18" spans="1:7" ht="18.75" customHeight="1">
      <c r="A18" s="460">
        <v>12</v>
      </c>
      <c r="B18" s="973" t="s">
        <v>34</v>
      </c>
      <c r="C18" s="973"/>
      <c r="D18" s="973"/>
      <c r="E18" s="973"/>
      <c r="F18" s="973"/>
      <c r="G18" s="462">
        <v>0</v>
      </c>
    </row>
    <row r="19" spans="1:7" ht="18.75" customHeight="1">
      <c r="A19" s="460">
        <v>13</v>
      </c>
      <c r="B19" s="973" t="s">
        <v>35</v>
      </c>
      <c r="C19" s="973"/>
      <c r="D19" s="973"/>
      <c r="E19" s="973"/>
      <c r="F19" s="973"/>
      <c r="G19" s="462">
        <v>0</v>
      </c>
    </row>
    <row r="20" spans="1:7" ht="18.75" customHeight="1">
      <c r="A20" s="460">
        <v>14</v>
      </c>
      <c r="B20" s="973" t="s">
        <v>36</v>
      </c>
      <c r="C20" s="973"/>
      <c r="D20" s="973"/>
      <c r="E20" s="973"/>
      <c r="F20" s="973"/>
      <c r="G20" s="462">
        <v>0</v>
      </c>
    </row>
    <row r="21" spans="1:7" ht="18.75" customHeight="1">
      <c r="A21" s="460">
        <v>15</v>
      </c>
      <c r="B21" s="973" t="s">
        <v>37</v>
      </c>
      <c r="C21" s="973"/>
      <c r="D21" s="973"/>
      <c r="E21" s="973"/>
      <c r="F21" s="973"/>
      <c r="G21" s="462"/>
    </row>
    <row r="22" spans="1:7" ht="18.75" customHeight="1">
      <c r="A22" s="460">
        <v>16</v>
      </c>
      <c r="B22" s="973" t="s">
        <v>38</v>
      </c>
      <c r="C22" s="973"/>
      <c r="D22" s="973"/>
      <c r="E22" s="973"/>
      <c r="F22" s="973"/>
      <c r="G22" s="462">
        <v>0</v>
      </c>
    </row>
    <row r="23" spans="1:7" ht="18.75" customHeight="1">
      <c r="A23" s="460">
        <v>17</v>
      </c>
      <c r="B23" s="973" t="s">
        <v>39</v>
      </c>
      <c r="C23" s="973"/>
      <c r="D23" s="973"/>
      <c r="E23" s="973"/>
      <c r="F23" s="973"/>
      <c r="G23" s="462">
        <v>0</v>
      </c>
    </row>
    <row r="24" spans="1:7" s="463" customFormat="1" ht="54.75" customHeight="1">
      <c r="A24" s="959" t="s">
        <v>355</v>
      </c>
      <c r="B24" s="959"/>
      <c r="C24" s="959"/>
      <c r="D24" s="959"/>
      <c r="E24" s="959"/>
      <c r="F24" s="959"/>
      <c r="G24" s="960"/>
    </row>
  </sheetData>
  <sheetProtection password="8154" sheet="1" objects="1" scenarios="1"/>
  <mergeCells count="24">
    <mergeCell ref="B8:F8"/>
    <mergeCell ref="B9:F9"/>
    <mergeCell ref="B7:F7"/>
    <mergeCell ref="B10:F10"/>
    <mergeCell ref="B11:F11"/>
    <mergeCell ref="B22:F22"/>
    <mergeCell ref="B12:F12"/>
    <mergeCell ref="B21:F21"/>
    <mergeCell ref="A1:G1"/>
    <mergeCell ref="F2:G2"/>
    <mergeCell ref="A3:B3"/>
    <mergeCell ref="F3:G3"/>
    <mergeCell ref="A4:B5"/>
    <mergeCell ref="B6:F6"/>
    <mergeCell ref="A24:G24"/>
    <mergeCell ref="B13:F13"/>
    <mergeCell ref="B14:F14"/>
    <mergeCell ref="B15:F15"/>
    <mergeCell ref="B16:F16"/>
    <mergeCell ref="B17:F17"/>
    <mergeCell ref="B18:F18"/>
    <mergeCell ref="B19:F19"/>
    <mergeCell ref="B20:F20"/>
    <mergeCell ref="B23:F2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7" r:id="rId1"/>
</worksheet>
</file>

<file path=xl/worksheets/sheet114.xml><?xml version="1.0" encoding="utf-8"?>
<worksheet xmlns="http://schemas.openxmlformats.org/spreadsheetml/2006/main" xmlns:r="http://schemas.openxmlformats.org/officeDocument/2006/relationships">
  <dimension ref="A1:B53"/>
  <sheetViews>
    <sheetView workbookViewId="0" topLeftCell="A1">
      <selection activeCell="A11" sqref="A11:B11"/>
    </sheetView>
  </sheetViews>
  <sheetFormatPr defaultColWidth="9.00390625" defaultRowHeight="14.25"/>
  <cols>
    <col min="1" max="1" width="85.875" style="563" customWidth="1"/>
  </cols>
  <sheetData>
    <row r="1" spans="1:2" ht="14.25">
      <c r="A1" s="977"/>
      <c r="B1" s="977"/>
    </row>
    <row r="2" spans="1:2" ht="14.25">
      <c r="A2" s="981" t="s">
        <v>1455</v>
      </c>
      <c r="B2" s="981"/>
    </row>
    <row r="3" spans="1:2" ht="14.25">
      <c r="A3" s="977"/>
      <c r="B3" s="977"/>
    </row>
    <row r="4" spans="1:2" ht="14.25">
      <c r="A4" s="978" t="s">
        <v>1408</v>
      </c>
      <c r="B4" s="978"/>
    </row>
    <row r="5" spans="1:2" ht="14.25">
      <c r="A5" s="978" t="s">
        <v>1409</v>
      </c>
      <c r="B5" s="978"/>
    </row>
    <row r="6" spans="1:2" ht="14.25">
      <c r="A6" s="977"/>
      <c r="B6" s="977"/>
    </row>
    <row r="7" spans="1:2" ht="14.25">
      <c r="A7" s="978" t="s">
        <v>1410</v>
      </c>
      <c r="B7" s="978"/>
    </row>
    <row r="8" spans="1:2" ht="14.25">
      <c r="A8" s="979" t="s">
        <v>1411</v>
      </c>
      <c r="B8" s="979"/>
    </row>
    <row r="9" spans="1:2" ht="23.25" customHeight="1">
      <c r="A9" s="980" t="s">
        <v>1412</v>
      </c>
      <c r="B9" s="980"/>
    </row>
    <row r="10" spans="1:2" s="564" customFormat="1" ht="45.75" customHeight="1">
      <c r="A10" s="979" t="s">
        <v>1413</v>
      </c>
      <c r="B10" s="979"/>
    </row>
    <row r="11" spans="1:2" s="564" customFormat="1" ht="53.25" customHeight="1">
      <c r="A11" s="979" t="s">
        <v>1414</v>
      </c>
      <c r="B11" s="979"/>
    </row>
    <row r="12" spans="1:2" s="564" customFormat="1" ht="52.5" customHeight="1">
      <c r="A12" s="979" t="s">
        <v>1415</v>
      </c>
      <c r="B12" s="979"/>
    </row>
    <row r="13" spans="1:2" s="564" customFormat="1" ht="60" customHeight="1">
      <c r="A13" s="979" t="s">
        <v>1416</v>
      </c>
      <c r="B13" s="979"/>
    </row>
    <row r="14" spans="1:2" ht="14.25">
      <c r="A14" s="562" t="s">
        <v>1417</v>
      </c>
      <c r="B14" s="557" t="s">
        <v>1505</v>
      </c>
    </row>
    <row r="15" ht="14.25">
      <c r="A15" s="562" t="s">
        <v>1418</v>
      </c>
    </row>
    <row r="16" ht="14.25">
      <c r="A16" s="562" t="s">
        <v>1419</v>
      </c>
    </row>
    <row r="17" ht="14.25">
      <c r="A17" s="562" t="s">
        <v>1420</v>
      </c>
    </row>
    <row r="18" ht="14.25">
      <c r="A18" s="562" t="s">
        <v>1421</v>
      </c>
    </row>
    <row r="19" ht="14.25">
      <c r="A19" s="562" t="s">
        <v>1422</v>
      </c>
    </row>
    <row r="20" ht="14.25">
      <c r="A20" s="562" t="s">
        <v>1423</v>
      </c>
    </row>
    <row r="21" ht="14.25">
      <c r="A21" s="562" t="s">
        <v>1424</v>
      </c>
    </row>
    <row r="22" ht="14.25">
      <c r="A22" s="562" t="s">
        <v>1425</v>
      </c>
    </row>
    <row r="23" ht="14.25">
      <c r="A23" s="562" t="s">
        <v>1426</v>
      </c>
    </row>
    <row r="24" ht="14.25">
      <c r="A24" s="562" t="s">
        <v>1427</v>
      </c>
    </row>
    <row r="25" ht="14.25">
      <c r="A25" s="562" t="s">
        <v>1428</v>
      </c>
    </row>
    <row r="26" ht="14.25">
      <c r="A26" s="562" t="s">
        <v>1429</v>
      </c>
    </row>
    <row r="27" ht="14.25">
      <c r="A27" s="562" t="s">
        <v>1430</v>
      </c>
    </row>
    <row r="28" ht="14.25">
      <c r="A28" s="562" t="s">
        <v>1431</v>
      </c>
    </row>
    <row r="29" ht="14.25">
      <c r="A29" s="562" t="s">
        <v>1432</v>
      </c>
    </row>
    <row r="30" ht="14.25">
      <c r="A30" s="562" t="s">
        <v>1433</v>
      </c>
    </row>
    <row r="31" ht="14.25">
      <c r="A31" s="562" t="s">
        <v>1434</v>
      </c>
    </row>
    <row r="32" ht="14.25">
      <c r="A32" s="562" t="s">
        <v>1435</v>
      </c>
    </row>
    <row r="33" ht="14.25">
      <c r="A33" s="562" t="s">
        <v>1436</v>
      </c>
    </row>
    <row r="34" ht="14.25">
      <c r="A34" s="562" t="s">
        <v>1437</v>
      </c>
    </row>
    <row r="35" ht="14.25">
      <c r="A35" s="562" t="s">
        <v>1438</v>
      </c>
    </row>
    <row r="36" ht="14.25">
      <c r="A36" s="562" t="s">
        <v>1439</v>
      </c>
    </row>
    <row r="37" ht="14.25">
      <c r="A37" s="562" t="s">
        <v>1440</v>
      </c>
    </row>
    <row r="38" ht="14.25">
      <c r="A38" s="562" t="s">
        <v>1441</v>
      </c>
    </row>
    <row r="39" ht="38.25">
      <c r="A39" s="562" t="s">
        <v>1442</v>
      </c>
    </row>
    <row r="40" ht="14.25">
      <c r="A40" s="562" t="s">
        <v>1443</v>
      </c>
    </row>
    <row r="41" ht="25.5">
      <c r="A41" s="562" t="s">
        <v>1444</v>
      </c>
    </row>
    <row r="42" ht="14.25">
      <c r="A42" s="562"/>
    </row>
    <row r="43" ht="14.25">
      <c r="A43" s="562" t="s">
        <v>1445</v>
      </c>
    </row>
    <row r="44" ht="14.25">
      <c r="A44" s="562" t="s">
        <v>1446</v>
      </c>
    </row>
    <row r="45" ht="14.25">
      <c r="A45" s="562" t="s">
        <v>1447</v>
      </c>
    </row>
    <row r="46" ht="14.25">
      <c r="A46" s="562" t="s">
        <v>1448</v>
      </c>
    </row>
    <row r="47" ht="14.25">
      <c r="A47" s="561" t="s">
        <v>1449</v>
      </c>
    </row>
    <row r="48" ht="14.25">
      <c r="A48" s="561" t="s">
        <v>1450</v>
      </c>
    </row>
    <row r="49" ht="14.25">
      <c r="A49" s="562"/>
    </row>
    <row r="50" ht="14.25">
      <c r="A50" s="562" t="s">
        <v>1451</v>
      </c>
    </row>
    <row r="51" ht="14.25">
      <c r="A51" s="562" t="s">
        <v>1452</v>
      </c>
    </row>
    <row r="52" ht="14.25">
      <c r="A52" s="562" t="s">
        <v>1453</v>
      </c>
    </row>
    <row r="53" ht="14.25">
      <c r="A53" s="562" t="s">
        <v>1454</v>
      </c>
    </row>
  </sheetData>
  <sheetProtection password="8154" sheet="1" objects="1" scenarios="1"/>
  <mergeCells count="13">
    <mergeCell ref="A12:B12"/>
    <mergeCell ref="A13:B13"/>
    <mergeCell ref="A5:B5"/>
    <mergeCell ref="A1:B1"/>
    <mergeCell ref="A2:B2"/>
    <mergeCell ref="A3:B3"/>
    <mergeCell ref="A4:B4"/>
    <mergeCell ref="A6:B6"/>
    <mergeCell ref="A7:B7"/>
    <mergeCell ref="A8:B8"/>
    <mergeCell ref="A9:B9"/>
    <mergeCell ref="A10:B10"/>
    <mergeCell ref="A11:B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workbookViewId="0" topLeftCell="A1">
      <selection activeCell="I17" sqref="I17"/>
    </sheetView>
  </sheetViews>
  <sheetFormatPr defaultColWidth="9.00390625" defaultRowHeight="14.25"/>
  <cols>
    <col min="1" max="1" width="16.875" style="9" customWidth="1"/>
    <col min="2" max="2" width="21.75390625" style="9" customWidth="1"/>
    <col min="3" max="3" width="9.25390625" style="9" customWidth="1"/>
    <col min="4" max="4" width="20.50390625" style="44" customWidth="1"/>
    <col min="5" max="5" width="18.75390625" style="44" customWidth="1"/>
    <col min="6" max="6" width="10.125" style="44" customWidth="1"/>
    <col min="7" max="16384" width="9.00390625" style="9" customWidth="1"/>
  </cols>
  <sheetData>
    <row r="1" spans="1:8" ht="33" customHeight="1">
      <c r="A1" s="633" t="s">
        <v>1946</v>
      </c>
      <c r="B1" s="633"/>
      <c r="C1" s="633"/>
      <c r="D1" s="633"/>
      <c r="E1" s="633"/>
      <c r="F1" s="633"/>
      <c r="G1" s="551"/>
      <c r="H1" s="551"/>
    </row>
    <row r="2" spans="1:6" ht="14.25">
      <c r="A2" s="605" t="s">
        <v>1404</v>
      </c>
      <c r="B2" s="606"/>
      <c r="C2" s="606"/>
      <c r="D2" s="606"/>
      <c r="E2" s="606"/>
      <c r="F2" s="606"/>
    </row>
    <row r="3" spans="1:6" ht="14.25">
      <c r="A3" s="583" t="s">
        <v>1</v>
      </c>
      <c r="B3" s="583"/>
      <c r="C3" s="583"/>
      <c r="D3" s="583"/>
      <c r="E3" s="583"/>
      <c r="F3" s="583"/>
    </row>
    <row r="4" spans="1:6" ht="14.25">
      <c r="A4" s="580" t="s">
        <v>1461</v>
      </c>
      <c r="B4" s="584"/>
      <c r="C4" s="283" t="s">
        <v>1780</v>
      </c>
      <c r="D4" s="285"/>
      <c r="E4" s="283" t="s">
        <v>277</v>
      </c>
      <c r="F4" s="285"/>
    </row>
    <row r="5" spans="1:6" ht="14.25">
      <c r="A5" s="580"/>
      <c r="B5" s="584"/>
      <c r="C5" s="283" t="s">
        <v>1781</v>
      </c>
      <c r="D5" s="285"/>
      <c r="E5" s="283" t="s">
        <v>277</v>
      </c>
      <c r="F5" s="285"/>
    </row>
    <row r="6" spans="1:7" s="516" customFormat="1" ht="13.5">
      <c r="A6" s="344" t="s">
        <v>1719</v>
      </c>
      <c r="B6" s="613" t="s">
        <v>1251</v>
      </c>
      <c r="C6" s="613"/>
      <c r="D6" s="613" t="s">
        <v>1252</v>
      </c>
      <c r="E6" s="613"/>
      <c r="F6" s="613"/>
      <c r="G6" s="42"/>
    </row>
    <row r="7" spans="1:7" s="516" customFormat="1" ht="14.25">
      <c r="A7" s="344">
        <v>1</v>
      </c>
      <c r="B7" s="580" t="s">
        <v>1631</v>
      </c>
      <c r="C7" s="580"/>
      <c r="D7" s="628"/>
      <c r="E7" s="628"/>
      <c r="F7" s="628"/>
      <c r="G7" s="42"/>
    </row>
    <row r="8" spans="1:7" s="516" customFormat="1" ht="13.5">
      <c r="A8" s="455">
        <v>2</v>
      </c>
      <c r="B8" s="580" t="s">
        <v>1927</v>
      </c>
      <c r="C8" s="580"/>
      <c r="D8" s="628"/>
      <c r="E8" s="628"/>
      <c r="F8" s="628"/>
      <c r="G8" s="42"/>
    </row>
    <row r="9" spans="1:7" s="516" customFormat="1" ht="13.5">
      <c r="A9" s="455">
        <v>3</v>
      </c>
      <c r="B9" s="580" t="s">
        <v>1928</v>
      </c>
      <c r="C9" s="580"/>
      <c r="D9" s="617"/>
      <c r="E9" s="617"/>
      <c r="F9" s="617"/>
      <c r="G9" s="42"/>
    </row>
    <row r="10" spans="1:7" s="516" customFormat="1" ht="14.25">
      <c r="A10" s="629">
        <v>4</v>
      </c>
      <c r="B10" s="580" t="s">
        <v>1929</v>
      </c>
      <c r="C10" s="580"/>
      <c r="D10" s="612" t="s">
        <v>1930</v>
      </c>
      <c r="E10" s="612"/>
      <c r="F10" s="96"/>
      <c r="G10" s="42"/>
    </row>
    <row r="11" spans="1:7" s="516" customFormat="1" ht="14.25">
      <c r="A11" s="629"/>
      <c r="B11" s="580"/>
      <c r="C11" s="580"/>
      <c r="D11" s="612" t="s">
        <v>1947</v>
      </c>
      <c r="E11" s="612"/>
      <c r="F11" s="96"/>
      <c r="G11" s="42"/>
    </row>
    <row r="12" spans="1:7" s="516" customFormat="1" ht="14.25">
      <c r="A12" s="629"/>
      <c r="B12" s="580"/>
      <c r="C12" s="580"/>
      <c r="D12" s="612" t="s">
        <v>1948</v>
      </c>
      <c r="E12" s="612"/>
      <c r="F12" s="96"/>
      <c r="G12" s="42"/>
    </row>
    <row r="13" spans="1:7" s="516" customFormat="1" ht="14.25">
      <c r="A13" s="629"/>
      <c r="B13" s="580"/>
      <c r="C13" s="580"/>
      <c r="D13" s="612" t="s">
        <v>1931</v>
      </c>
      <c r="E13" s="612"/>
      <c r="F13" s="96"/>
      <c r="G13" s="42"/>
    </row>
    <row r="14" spans="1:7" s="516" customFormat="1" ht="13.5">
      <c r="A14" s="455">
        <v>5</v>
      </c>
      <c r="B14" s="580" t="s">
        <v>1932</v>
      </c>
      <c r="C14" s="580"/>
      <c r="D14" s="617"/>
      <c r="E14" s="617"/>
      <c r="F14" s="617"/>
      <c r="G14" s="42"/>
    </row>
    <row r="15" spans="1:7" s="516" customFormat="1" ht="13.5">
      <c r="A15" s="455">
        <v>6</v>
      </c>
      <c r="B15" s="580" t="s">
        <v>1933</v>
      </c>
      <c r="C15" s="580"/>
      <c r="D15" s="617"/>
      <c r="E15" s="617"/>
      <c r="F15" s="617"/>
      <c r="G15" s="42"/>
    </row>
    <row r="16" spans="1:7" s="516" customFormat="1" ht="13.5">
      <c r="A16" s="455">
        <v>7</v>
      </c>
      <c r="B16" s="580" t="s">
        <v>1934</v>
      </c>
      <c r="C16" s="580"/>
      <c r="D16" s="617"/>
      <c r="E16" s="617"/>
      <c r="F16" s="617"/>
      <c r="G16" s="42"/>
    </row>
    <row r="17" spans="1:7" s="516" customFormat="1" ht="14.25">
      <c r="A17" s="629">
        <v>8</v>
      </c>
      <c r="B17" s="580" t="s">
        <v>1949</v>
      </c>
      <c r="C17" s="580"/>
      <c r="D17" s="612" t="s">
        <v>278</v>
      </c>
      <c r="E17" s="612"/>
      <c r="F17" s="456"/>
      <c r="G17" s="42"/>
    </row>
    <row r="18" spans="1:7" s="516" customFormat="1" ht="14.25">
      <c r="A18" s="629"/>
      <c r="B18" s="580"/>
      <c r="C18" s="580"/>
      <c r="D18" s="612" t="s">
        <v>279</v>
      </c>
      <c r="E18" s="612"/>
      <c r="F18" s="456"/>
      <c r="G18" s="42"/>
    </row>
    <row r="19" spans="1:7" s="516" customFormat="1" ht="14.25">
      <c r="A19" s="629"/>
      <c r="B19" s="580"/>
      <c r="C19" s="580"/>
      <c r="D19" s="612" t="s">
        <v>280</v>
      </c>
      <c r="E19" s="612"/>
      <c r="F19" s="456"/>
      <c r="G19" s="42"/>
    </row>
    <row r="20" spans="1:7" s="516" customFormat="1" ht="14.25">
      <c r="A20" s="629"/>
      <c r="B20" s="580"/>
      <c r="C20" s="580"/>
      <c r="D20" s="612" t="s">
        <v>281</v>
      </c>
      <c r="E20" s="612"/>
      <c r="F20" s="456"/>
      <c r="G20" s="42"/>
    </row>
    <row r="21" spans="1:7" s="516" customFormat="1" ht="14.25">
      <c r="A21" s="629"/>
      <c r="B21" s="580"/>
      <c r="C21" s="580"/>
      <c r="D21" s="612" t="s">
        <v>1950</v>
      </c>
      <c r="E21" s="612"/>
      <c r="F21" s="456"/>
      <c r="G21" s="42"/>
    </row>
    <row r="22" spans="1:7" s="516" customFormat="1" ht="14.25">
      <c r="A22" s="629"/>
      <c r="B22" s="580"/>
      <c r="C22" s="580"/>
      <c r="D22" s="612" t="s">
        <v>282</v>
      </c>
      <c r="E22" s="612"/>
      <c r="F22" s="456"/>
      <c r="G22" s="42"/>
    </row>
    <row r="23" spans="1:7" s="516" customFormat="1" ht="14.25">
      <c r="A23" s="629"/>
      <c r="B23" s="580"/>
      <c r="C23" s="580"/>
      <c r="D23" s="612" t="s">
        <v>283</v>
      </c>
      <c r="E23" s="612"/>
      <c r="F23" s="456"/>
      <c r="G23" s="42"/>
    </row>
    <row r="24" spans="1:7" s="516" customFormat="1" ht="14.25">
      <c r="A24" s="629"/>
      <c r="B24" s="580"/>
      <c r="C24" s="580"/>
      <c r="D24" s="612" t="s">
        <v>284</v>
      </c>
      <c r="E24" s="612"/>
      <c r="F24" s="456"/>
      <c r="G24" s="42"/>
    </row>
    <row r="25" spans="1:7" s="516" customFormat="1" ht="14.25">
      <c r="A25" s="629">
        <v>9</v>
      </c>
      <c r="B25" s="580" t="s">
        <v>1935</v>
      </c>
      <c r="C25" s="580"/>
      <c r="D25" s="612" t="s">
        <v>285</v>
      </c>
      <c r="E25" s="612"/>
      <c r="F25" s="96"/>
      <c r="G25" s="42"/>
    </row>
    <row r="26" spans="1:7" s="516" customFormat="1" ht="14.25">
      <c r="A26" s="629"/>
      <c r="B26" s="580"/>
      <c r="C26" s="580"/>
      <c r="D26" s="612" t="s">
        <v>286</v>
      </c>
      <c r="E26" s="612"/>
      <c r="F26" s="96"/>
      <c r="G26" s="42"/>
    </row>
    <row r="27" spans="1:7" s="516" customFormat="1" ht="14.25">
      <c r="A27" s="629"/>
      <c r="B27" s="580"/>
      <c r="C27" s="580"/>
      <c r="D27" s="612" t="s">
        <v>287</v>
      </c>
      <c r="E27" s="612"/>
      <c r="F27" s="96"/>
      <c r="G27" s="42"/>
    </row>
    <row r="28" spans="1:7" s="516" customFormat="1" ht="14.25">
      <c r="A28" s="629"/>
      <c r="B28" s="580"/>
      <c r="C28" s="580"/>
      <c r="D28" s="612" t="s">
        <v>288</v>
      </c>
      <c r="E28" s="612"/>
      <c r="F28" s="96"/>
      <c r="G28" s="42"/>
    </row>
    <row r="29" spans="1:7" s="516" customFormat="1" ht="14.25">
      <c r="A29" s="629"/>
      <c r="B29" s="580"/>
      <c r="C29" s="580"/>
      <c r="D29" s="612" t="s">
        <v>289</v>
      </c>
      <c r="E29" s="612"/>
      <c r="F29" s="96"/>
      <c r="G29" s="42"/>
    </row>
    <row r="30" spans="1:7" s="516" customFormat="1" ht="14.25">
      <c r="A30" s="629"/>
      <c r="B30" s="580"/>
      <c r="C30" s="580"/>
      <c r="D30" s="612" t="s">
        <v>290</v>
      </c>
      <c r="E30" s="612"/>
      <c r="F30" s="96"/>
      <c r="G30" s="42"/>
    </row>
    <row r="31" spans="1:7" s="516" customFormat="1" ht="14.25">
      <c r="A31" s="629"/>
      <c r="B31" s="580"/>
      <c r="C31" s="580"/>
      <c r="D31" s="612" t="s">
        <v>291</v>
      </c>
      <c r="E31" s="612"/>
      <c r="F31" s="96"/>
      <c r="G31" s="42"/>
    </row>
    <row r="32" spans="1:7" s="516" customFormat="1" ht="14.25">
      <c r="A32" s="629"/>
      <c r="B32" s="580"/>
      <c r="C32" s="580"/>
      <c r="D32" s="612" t="s">
        <v>1914</v>
      </c>
      <c r="E32" s="612"/>
      <c r="F32" s="96"/>
      <c r="G32" s="42"/>
    </row>
    <row r="33" spans="1:7" s="516" customFormat="1" ht="14.25">
      <c r="A33" s="629">
        <v>10</v>
      </c>
      <c r="B33" s="580" t="s">
        <v>1936</v>
      </c>
      <c r="C33" s="580"/>
      <c r="D33" s="612" t="s">
        <v>292</v>
      </c>
      <c r="E33" s="612"/>
      <c r="F33" s="96"/>
      <c r="G33" s="42"/>
    </row>
    <row r="34" spans="1:7" s="516" customFormat="1" ht="14.25">
      <c r="A34" s="629"/>
      <c r="B34" s="580"/>
      <c r="C34" s="580"/>
      <c r="D34" s="612" t="s">
        <v>293</v>
      </c>
      <c r="E34" s="612"/>
      <c r="F34" s="96"/>
      <c r="G34" s="42"/>
    </row>
    <row r="35" spans="1:7" s="516" customFormat="1" ht="14.25">
      <c r="A35" s="629"/>
      <c r="B35" s="580"/>
      <c r="C35" s="580"/>
      <c r="D35" s="612" t="s">
        <v>294</v>
      </c>
      <c r="E35" s="612"/>
      <c r="F35" s="96"/>
      <c r="G35" s="42"/>
    </row>
    <row r="36" spans="1:7" s="516" customFormat="1" ht="14.25">
      <c r="A36" s="629"/>
      <c r="B36" s="580"/>
      <c r="C36" s="580"/>
      <c r="D36" s="612" t="s">
        <v>295</v>
      </c>
      <c r="E36" s="612"/>
      <c r="F36" s="96"/>
      <c r="G36" s="42"/>
    </row>
    <row r="37" spans="1:7" s="516" customFormat="1" ht="14.25">
      <c r="A37" s="629"/>
      <c r="B37" s="580"/>
      <c r="C37" s="580"/>
      <c r="D37" s="612" t="s">
        <v>296</v>
      </c>
      <c r="E37" s="612"/>
      <c r="F37" s="96"/>
      <c r="G37" s="42"/>
    </row>
    <row r="38" spans="1:7" s="516" customFormat="1" ht="14.25">
      <c r="A38" s="629"/>
      <c r="B38" s="580"/>
      <c r="C38" s="580"/>
      <c r="D38" s="612" t="s">
        <v>1914</v>
      </c>
      <c r="E38" s="612"/>
      <c r="F38" s="96"/>
      <c r="G38" s="42"/>
    </row>
    <row r="39" spans="1:7" s="516" customFormat="1" ht="14.25">
      <c r="A39" s="629">
        <v>11</v>
      </c>
      <c r="B39" s="580" t="s">
        <v>1937</v>
      </c>
      <c r="C39" s="580"/>
      <c r="D39" s="612" t="s">
        <v>297</v>
      </c>
      <c r="E39" s="612"/>
      <c r="F39" s="96"/>
      <c r="G39" s="42"/>
    </row>
    <row r="40" spans="1:7" s="516" customFormat="1" ht="14.25">
      <c r="A40" s="629"/>
      <c r="B40" s="580"/>
      <c r="C40" s="580"/>
      <c r="D40" s="612" t="s">
        <v>298</v>
      </c>
      <c r="E40" s="612"/>
      <c r="F40" s="96"/>
      <c r="G40" s="42"/>
    </row>
    <row r="41" spans="1:7" s="516" customFormat="1" ht="14.25">
      <c r="A41" s="629"/>
      <c r="B41" s="580"/>
      <c r="C41" s="580"/>
      <c r="D41" s="612" t="s">
        <v>299</v>
      </c>
      <c r="E41" s="612"/>
      <c r="F41" s="96"/>
      <c r="G41" s="42"/>
    </row>
    <row r="42" spans="1:7" s="516" customFormat="1" ht="14.25">
      <c r="A42" s="629">
        <v>12</v>
      </c>
      <c r="B42" s="580" t="s">
        <v>300</v>
      </c>
      <c r="C42" s="580"/>
      <c r="D42" s="612" t="s">
        <v>301</v>
      </c>
      <c r="E42" s="612"/>
      <c r="F42" s="96"/>
      <c r="G42" s="42"/>
    </row>
    <row r="43" spans="1:7" s="516" customFormat="1" ht="14.25">
      <c r="A43" s="629"/>
      <c r="B43" s="580"/>
      <c r="C43" s="580"/>
      <c r="D43" s="612" t="s">
        <v>302</v>
      </c>
      <c r="E43" s="612"/>
      <c r="F43" s="96"/>
      <c r="G43" s="42"/>
    </row>
    <row r="44" spans="1:7" s="516" customFormat="1" ht="14.25">
      <c r="A44" s="629"/>
      <c r="B44" s="580"/>
      <c r="C44" s="580"/>
      <c r="D44" s="612" t="s">
        <v>303</v>
      </c>
      <c r="E44" s="612"/>
      <c r="F44" s="96"/>
      <c r="G44" s="42"/>
    </row>
    <row r="45" spans="1:7" s="516" customFormat="1" ht="13.5">
      <c r="A45" s="455">
        <v>13</v>
      </c>
      <c r="B45" s="580" t="s">
        <v>304</v>
      </c>
      <c r="C45" s="580"/>
      <c r="D45" s="617"/>
      <c r="E45" s="617"/>
      <c r="F45" s="617"/>
      <c r="G45" s="42"/>
    </row>
    <row r="46" spans="1:7" s="516" customFormat="1" ht="13.5">
      <c r="A46" s="455">
        <v>14</v>
      </c>
      <c r="B46" s="580" t="s">
        <v>305</v>
      </c>
      <c r="C46" s="580"/>
      <c r="D46" s="617"/>
      <c r="E46" s="617"/>
      <c r="F46" s="617"/>
      <c r="G46" s="42"/>
    </row>
    <row r="47" spans="1:7" s="516" customFormat="1" ht="14.25">
      <c r="A47" s="629">
        <v>15</v>
      </c>
      <c r="B47" s="580" t="s">
        <v>306</v>
      </c>
      <c r="C47" s="580"/>
      <c r="D47" s="612" t="s">
        <v>307</v>
      </c>
      <c r="E47" s="612"/>
      <c r="F47" s="96"/>
      <c r="G47" s="42"/>
    </row>
    <row r="48" spans="1:7" s="516" customFormat="1" ht="14.25">
      <c r="A48" s="629"/>
      <c r="B48" s="580"/>
      <c r="C48" s="580"/>
      <c r="D48" s="612" t="s">
        <v>308</v>
      </c>
      <c r="E48" s="612"/>
      <c r="F48" s="96"/>
      <c r="G48" s="42"/>
    </row>
    <row r="49" spans="1:7" s="516" customFormat="1" ht="13.5">
      <c r="A49" s="455">
        <v>16</v>
      </c>
      <c r="B49" s="580" t="s">
        <v>309</v>
      </c>
      <c r="C49" s="580"/>
      <c r="D49" s="617"/>
      <c r="E49" s="617"/>
      <c r="F49" s="617"/>
      <c r="G49" s="42"/>
    </row>
    <row r="50" spans="1:7" s="516" customFormat="1" ht="14.25">
      <c r="A50" s="629">
        <v>17</v>
      </c>
      <c r="B50" s="580" t="s">
        <v>1938</v>
      </c>
      <c r="C50" s="580"/>
      <c r="D50" s="612" t="s">
        <v>310</v>
      </c>
      <c r="E50" s="612"/>
      <c r="F50" s="96"/>
      <c r="G50" s="42"/>
    </row>
    <row r="51" spans="1:7" s="516" customFormat="1" ht="14.25">
      <c r="A51" s="629"/>
      <c r="B51" s="580"/>
      <c r="C51" s="580"/>
      <c r="D51" s="612" t="s">
        <v>311</v>
      </c>
      <c r="E51" s="612"/>
      <c r="F51" s="96"/>
      <c r="G51" s="42"/>
    </row>
    <row r="52" spans="1:7" s="516" customFormat="1" ht="14.25">
      <c r="A52" s="629"/>
      <c r="B52" s="580"/>
      <c r="C52" s="580"/>
      <c r="D52" s="612" t="s">
        <v>312</v>
      </c>
      <c r="E52" s="612"/>
      <c r="F52" s="96"/>
      <c r="G52" s="42"/>
    </row>
    <row r="53" spans="1:7" s="516" customFormat="1" ht="14.25">
      <c r="A53" s="629"/>
      <c r="B53" s="580"/>
      <c r="C53" s="580"/>
      <c r="D53" s="612" t="s">
        <v>313</v>
      </c>
      <c r="E53" s="612"/>
      <c r="F53" s="96"/>
      <c r="G53" s="42"/>
    </row>
    <row r="54" spans="1:7" s="516" customFormat="1" ht="14.25">
      <c r="A54" s="629"/>
      <c r="B54" s="580"/>
      <c r="C54" s="580"/>
      <c r="D54" s="612" t="s">
        <v>1914</v>
      </c>
      <c r="E54" s="612"/>
      <c r="F54" s="96"/>
      <c r="G54" s="42"/>
    </row>
    <row r="55" spans="1:7" s="516" customFormat="1" ht="13.5">
      <c r="A55" s="455">
        <v>18</v>
      </c>
      <c r="B55" s="580" t="s">
        <v>1939</v>
      </c>
      <c r="C55" s="580"/>
      <c r="D55" s="612" t="s">
        <v>314</v>
      </c>
      <c r="E55" s="612"/>
      <c r="F55" s="456"/>
      <c r="G55" s="42"/>
    </row>
    <row r="56" spans="1:7" ht="13.5">
      <c r="A56" s="455">
        <v>19</v>
      </c>
      <c r="B56" s="580" t="s">
        <v>1940</v>
      </c>
      <c r="C56" s="580"/>
      <c r="D56" s="617"/>
      <c r="E56" s="617"/>
      <c r="F56" s="617"/>
      <c r="G56" s="42"/>
    </row>
    <row r="57" spans="1:7" ht="41.25" customHeight="1">
      <c r="A57" s="629">
        <v>20</v>
      </c>
      <c r="B57" s="580" t="s">
        <v>1941</v>
      </c>
      <c r="C57" s="580"/>
      <c r="D57" s="580" t="s">
        <v>315</v>
      </c>
      <c r="E57" s="580"/>
      <c r="F57" s="96"/>
      <c r="G57" s="42"/>
    </row>
    <row r="58" spans="1:7" ht="14.25">
      <c r="A58" s="629"/>
      <c r="B58" s="580"/>
      <c r="C58" s="580"/>
      <c r="D58" s="612" t="s">
        <v>1914</v>
      </c>
      <c r="E58" s="612"/>
      <c r="F58" s="96"/>
      <c r="G58" s="42"/>
    </row>
    <row r="59" spans="1:7" ht="14.25">
      <c r="A59" s="630">
        <v>21</v>
      </c>
      <c r="B59" s="631" t="s">
        <v>316</v>
      </c>
      <c r="C59" s="631"/>
      <c r="D59" s="612" t="s">
        <v>317</v>
      </c>
      <c r="E59" s="612"/>
      <c r="F59" s="58" t="s">
        <v>318</v>
      </c>
      <c r="G59" s="42"/>
    </row>
    <row r="60" spans="1:7" ht="14.25">
      <c r="A60" s="630"/>
      <c r="B60" s="631"/>
      <c r="C60" s="631"/>
      <c r="D60" s="632"/>
      <c r="E60" s="632"/>
      <c r="F60" s="96"/>
      <c r="G60" s="42"/>
    </row>
    <row r="61" spans="1:7" ht="14.25">
      <c r="A61" s="630"/>
      <c r="B61" s="631"/>
      <c r="C61" s="631"/>
      <c r="D61" s="632"/>
      <c r="E61" s="632"/>
      <c r="F61" s="96"/>
      <c r="G61" s="42"/>
    </row>
    <row r="62" spans="1:7" ht="13.5">
      <c r="A62" s="455">
        <v>22</v>
      </c>
      <c r="B62" s="580" t="s">
        <v>1918</v>
      </c>
      <c r="C62" s="580"/>
      <c r="D62" s="617"/>
      <c r="E62" s="617"/>
      <c r="F62" s="617"/>
      <c r="G62" s="42"/>
    </row>
    <row r="63" spans="1:7" ht="14.25">
      <c r="A63" s="630">
        <v>23</v>
      </c>
      <c r="B63" s="631" t="s">
        <v>319</v>
      </c>
      <c r="C63" s="631"/>
      <c r="D63" s="612" t="s">
        <v>320</v>
      </c>
      <c r="E63" s="612"/>
      <c r="F63" s="58" t="s">
        <v>318</v>
      </c>
      <c r="G63" s="42"/>
    </row>
    <row r="64" spans="1:7" ht="14.25">
      <c r="A64" s="630"/>
      <c r="B64" s="631"/>
      <c r="C64" s="631"/>
      <c r="D64" s="632"/>
      <c r="E64" s="632"/>
      <c r="F64" s="96"/>
      <c r="G64" s="42"/>
    </row>
    <row r="65" spans="1:7" ht="14.25">
      <c r="A65" s="630"/>
      <c r="B65" s="631"/>
      <c r="C65" s="631"/>
      <c r="D65" s="632"/>
      <c r="E65" s="632"/>
      <c r="F65" s="96"/>
      <c r="G65" s="42"/>
    </row>
    <row r="66" spans="1:7" ht="33" customHeight="1">
      <c r="A66" s="629">
        <v>24</v>
      </c>
      <c r="B66" s="580" t="s">
        <v>1942</v>
      </c>
      <c r="C66" s="580"/>
      <c r="D66" s="580" t="s">
        <v>1253</v>
      </c>
      <c r="E66" s="580"/>
      <c r="F66" s="96"/>
      <c r="G66" s="42"/>
    </row>
    <row r="67" spans="1:7" ht="61.5" customHeight="1">
      <c r="A67" s="629"/>
      <c r="B67" s="580"/>
      <c r="C67" s="580"/>
      <c r="D67" s="580" t="s">
        <v>1254</v>
      </c>
      <c r="E67" s="580"/>
      <c r="F67" s="96"/>
      <c r="G67" s="42"/>
    </row>
    <row r="68" spans="1:7" ht="29.25" customHeight="1">
      <c r="A68" s="629">
        <v>25</v>
      </c>
      <c r="B68" s="580" t="s">
        <v>1943</v>
      </c>
      <c r="C68" s="580"/>
      <c r="D68" s="580" t="s">
        <v>1255</v>
      </c>
      <c r="E68" s="580"/>
      <c r="F68" s="96"/>
      <c r="G68" s="42"/>
    </row>
    <row r="69" spans="1:7" ht="45" customHeight="1">
      <c r="A69" s="629"/>
      <c r="B69" s="580"/>
      <c r="C69" s="580"/>
      <c r="D69" s="580" t="s">
        <v>1256</v>
      </c>
      <c r="E69" s="580"/>
      <c r="F69" s="96"/>
      <c r="G69" s="42"/>
    </row>
    <row r="70" spans="1:7" ht="33.75" customHeight="1">
      <c r="A70" s="629"/>
      <c r="B70" s="580"/>
      <c r="C70" s="580"/>
      <c r="D70" s="580" t="s">
        <v>1257</v>
      </c>
      <c r="E70" s="580"/>
      <c r="F70" s="96"/>
      <c r="G70" s="42"/>
    </row>
    <row r="71" spans="1:7" ht="14.25">
      <c r="A71" s="629"/>
      <c r="B71" s="580"/>
      <c r="C71" s="580"/>
      <c r="D71" s="580" t="s">
        <v>321</v>
      </c>
      <c r="E71" s="580"/>
      <c r="F71" s="96"/>
      <c r="G71" s="42"/>
    </row>
    <row r="72" spans="1:7" ht="14.25">
      <c r="A72" s="629">
        <v>26</v>
      </c>
      <c r="B72" s="580" t="s">
        <v>1944</v>
      </c>
      <c r="C72" s="580"/>
      <c r="D72" s="580" t="s">
        <v>322</v>
      </c>
      <c r="E72" s="580"/>
      <c r="F72" s="96"/>
      <c r="G72" s="42"/>
    </row>
    <row r="73" spans="1:7" ht="14.25">
      <c r="A73" s="629"/>
      <c r="B73" s="580"/>
      <c r="C73" s="580"/>
      <c r="D73" s="580" t="s">
        <v>323</v>
      </c>
      <c r="E73" s="580"/>
      <c r="F73" s="96"/>
      <c r="G73" s="42"/>
    </row>
    <row r="74" spans="1:7" ht="13.5">
      <c r="A74" s="455">
        <v>27</v>
      </c>
      <c r="B74" s="580" t="s">
        <v>1945</v>
      </c>
      <c r="C74" s="580"/>
      <c r="D74" s="628"/>
      <c r="E74" s="628"/>
      <c r="F74" s="628"/>
      <c r="G74" s="42"/>
    </row>
  </sheetData>
  <sheetProtection password="8154" sheet="1" objects="1" scenarios="1"/>
  <mergeCells count="116">
    <mergeCell ref="B7:C7"/>
    <mergeCell ref="D7:F7"/>
    <mergeCell ref="A1:F1"/>
    <mergeCell ref="A2:F2"/>
    <mergeCell ref="A3:F3"/>
    <mergeCell ref="A4:A5"/>
    <mergeCell ref="B4:B5"/>
    <mergeCell ref="B6:C6"/>
    <mergeCell ref="D6:F6"/>
    <mergeCell ref="B8:C8"/>
    <mergeCell ref="D8:F8"/>
    <mergeCell ref="B16:C16"/>
    <mergeCell ref="D16:F16"/>
    <mergeCell ref="B14:C14"/>
    <mergeCell ref="D14:F14"/>
    <mergeCell ref="B15:C15"/>
    <mergeCell ref="D15:F15"/>
    <mergeCell ref="B9:C9"/>
    <mergeCell ref="D9:F9"/>
    <mergeCell ref="A10:A13"/>
    <mergeCell ref="B10:C13"/>
    <mergeCell ref="D10:E10"/>
    <mergeCell ref="D11:E11"/>
    <mergeCell ref="D12:E12"/>
    <mergeCell ref="D13:E13"/>
    <mergeCell ref="A17:A24"/>
    <mergeCell ref="B17:C24"/>
    <mergeCell ref="D17:E17"/>
    <mergeCell ref="D18:E18"/>
    <mergeCell ref="D19:E19"/>
    <mergeCell ref="D20:E20"/>
    <mergeCell ref="D21:E21"/>
    <mergeCell ref="D22:E22"/>
    <mergeCell ref="D23:E23"/>
    <mergeCell ref="D24:E24"/>
    <mergeCell ref="A25:A32"/>
    <mergeCell ref="B25:C32"/>
    <mergeCell ref="D25:E25"/>
    <mergeCell ref="D26:E26"/>
    <mergeCell ref="D27:E27"/>
    <mergeCell ref="D28:E28"/>
    <mergeCell ref="D29:E29"/>
    <mergeCell ref="D30:E30"/>
    <mergeCell ref="D31:E31"/>
    <mergeCell ref="D32:E32"/>
    <mergeCell ref="A33:A38"/>
    <mergeCell ref="B33:C38"/>
    <mergeCell ref="D33:E33"/>
    <mergeCell ref="D34:E34"/>
    <mergeCell ref="D35:E35"/>
    <mergeCell ref="D36:E36"/>
    <mergeCell ref="D37:E37"/>
    <mergeCell ref="D38:E38"/>
    <mergeCell ref="A39:A41"/>
    <mergeCell ref="B39:C41"/>
    <mergeCell ref="D39:E39"/>
    <mergeCell ref="D40:E40"/>
    <mergeCell ref="D41:E41"/>
    <mergeCell ref="A42:A44"/>
    <mergeCell ref="B42:C44"/>
    <mergeCell ref="D42:E42"/>
    <mergeCell ref="D43:E43"/>
    <mergeCell ref="D44:E44"/>
    <mergeCell ref="B45:C45"/>
    <mergeCell ref="D45:F45"/>
    <mergeCell ref="B46:C46"/>
    <mergeCell ref="D46:F46"/>
    <mergeCell ref="A47:A48"/>
    <mergeCell ref="B47:C48"/>
    <mergeCell ref="D47:E47"/>
    <mergeCell ref="D48:E48"/>
    <mergeCell ref="B49:C49"/>
    <mergeCell ref="D49:F49"/>
    <mergeCell ref="A50:A54"/>
    <mergeCell ref="B50:C54"/>
    <mergeCell ref="D50:E50"/>
    <mergeCell ref="D51:E51"/>
    <mergeCell ref="D52:E52"/>
    <mergeCell ref="D53:E53"/>
    <mergeCell ref="D54:E54"/>
    <mergeCell ref="B55:C55"/>
    <mergeCell ref="D55:E55"/>
    <mergeCell ref="B56:C56"/>
    <mergeCell ref="D56:F56"/>
    <mergeCell ref="A57:A58"/>
    <mergeCell ref="B57:C58"/>
    <mergeCell ref="D57:E57"/>
    <mergeCell ref="D58:E58"/>
    <mergeCell ref="A59:A61"/>
    <mergeCell ref="B59:C61"/>
    <mergeCell ref="D59:E59"/>
    <mergeCell ref="D60:E60"/>
    <mergeCell ref="D61:E61"/>
    <mergeCell ref="B62:C62"/>
    <mergeCell ref="D62:F62"/>
    <mergeCell ref="D63:E63"/>
    <mergeCell ref="D64:E64"/>
    <mergeCell ref="D65:E65"/>
    <mergeCell ref="A66:A67"/>
    <mergeCell ref="B66:C67"/>
    <mergeCell ref="D66:E66"/>
    <mergeCell ref="D67:E67"/>
    <mergeCell ref="A72:A73"/>
    <mergeCell ref="B72:C73"/>
    <mergeCell ref="A63:A65"/>
    <mergeCell ref="B63:C65"/>
    <mergeCell ref="A68:A71"/>
    <mergeCell ref="B68:C71"/>
    <mergeCell ref="D72:E72"/>
    <mergeCell ref="D73:E73"/>
    <mergeCell ref="B74:C74"/>
    <mergeCell ref="D74:F74"/>
    <mergeCell ref="D68:E68"/>
    <mergeCell ref="D69:E69"/>
    <mergeCell ref="D70:E70"/>
    <mergeCell ref="D71:E71"/>
  </mergeCells>
  <dataValidations count="16">
    <dataValidation type="list" allowBlank="1" showInputMessage="1" showErrorMessage="1" sqref="D7:E7">
      <formula1>"是,否"</formula1>
    </dataValidation>
    <dataValidation type="list" allowBlank="1" showInputMessage="1" showErrorMessage="1" sqref="D8:E8">
      <formula1>"企业会计准则(一般企业),企业会计准则(银行),企业会计准则(证券),企业会计准则(保险),企业会计准则(担保),小企业会计准则, 企业会计制度,事业单位会计准则,事业单位会计制度,科学事业单位会计制度,医院会计制度,高等学校会计制度,中小学校会计制度,彩票机构会计制度,民间非营利组织会计制度,村集体经济组织会计制度,农民专业合作社财务会计制度（试行),其他"</formula1>
    </dataValidation>
    <dataValidation type="list" allowBlank="1" showInputMessage="1" showErrorMessage="1" sqref="D9:E9">
      <formula1>"人民币,其他"</formula1>
    </dataValidation>
    <dataValidation type="list" allowBlank="1" showInputMessage="1" showErrorMessage="1" sqref="D14:E14">
      <formula1>"记账汇率(按当月月初汇率),记账汇率(按业务发生当日汇率)"</formula1>
    </dataValidation>
    <dataValidation type="list" allowBlank="1" showInputMessage="1" showErrorMessage="1" sqref="D15:E15">
      <formula1>"现行汇率法,时态法"</formula1>
    </dataValidation>
    <dataValidation type="list" allowBlank="1" showInputMessage="1" showErrorMessage="1" sqref="D16:E16">
      <formula1>"备抵法,直接核销法"</formula1>
    </dataValidation>
    <dataValidation type="list" allowBlank="1" showInputMessage="1" showErrorMessage="1" sqref="F39">
      <formula1>"不保留,保留材料成本,料工费均保留"</formula1>
    </dataValidation>
    <dataValidation type="list" allowBlank="1" showInputMessage="1" showErrorMessage="1" sqref="F40">
      <formula1>"约当产量,固定数量,盘存数量"</formula1>
    </dataValidation>
    <dataValidation type="list" allowBlank="1" showInputMessage="1" showErrorMessage="1" sqref="F41 F44">
      <formula1>"实际成本,定额成本"</formula1>
    </dataValidation>
    <dataValidation type="list" allowBlank="1" showInputMessage="1" showErrorMessage="1" sqref="D45:E45">
      <formula1>"单项计提,分类计提"</formula1>
    </dataValidation>
    <dataValidation type="list" allowBlank="1" showInputMessage="1" showErrorMessage="1" sqref="D46:E46">
      <formula1>"公允价值模式核算,成本模式核算"</formula1>
    </dataValidation>
    <dataValidation type="list" allowBlank="1" showInputMessage="1" showErrorMessage="1" sqref="D49:E49">
      <formula1>"不计提减值准备,按单项投资预计可收回金额低于其账面价值的差额计提减值准备"</formula1>
    </dataValidation>
    <dataValidation type="list" allowBlank="1" showInputMessage="1" showErrorMessage="1" sqref="D56:E56">
      <formula1>"不计提减值准备,按单项固定资产预计可收回金额低于其账面价值的差额计提减值准备"</formula1>
    </dataValidation>
    <dataValidation type="list" allowBlank="1" showInputMessage="1" showErrorMessage="1" sqref="D62:E62">
      <formula1>"不计提减值准备,按单项无形资产预计可收回金额低于其账面价值的差额计提减值准备"</formula1>
    </dataValidation>
    <dataValidation type="list" allowBlank="1" showInputMessage="1" showErrorMessage="1" sqref="D74:E74">
      <formula1>"应付税款法,资产负债表债务法,其他"</formula1>
    </dataValidation>
    <dataValidation type="list" allowBlank="1" showInputMessage="1" showErrorMessage="1" sqref="F25:F38 F66:F73 F57:F58 F46:F54 F15:F16 F10:F13">
      <formula1>"√"</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C19" sqref="C19"/>
    </sheetView>
  </sheetViews>
  <sheetFormatPr defaultColWidth="9.00390625" defaultRowHeight="12" customHeight="1"/>
  <cols>
    <col min="1" max="1" width="19.375" style="3" bestFit="1" customWidth="1"/>
    <col min="2" max="2" width="19.375" style="3" customWidth="1"/>
    <col min="3" max="3" width="17.125" style="3" customWidth="1"/>
    <col min="4" max="4" width="18.25390625" style="3" customWidth="1"/>
    <col min="5" max="5" width="22.375" style="3" customWidth="1"/>
    <col min="6" max="6" width="20.375" style="3" customWidth="1"/>
    <col min="7" max="7" width="17.25390625" style="3" bestFit="1" customWidth="1"/>
    <col min="8" max="16384" width="9.00390625" style="3" customWidth="1"/>
  </cols>
  <sheetData>
    <row r="1" spans="1:8" ht="33" customHeight="1">
      <c r="A1" s="621" t="s">
        <v>1538</v>
      </c>
      <c r="B1" s="621"/>
      <c r="C1" s="621"/>
      <c r="D1" s="621"/>
      <c r="E1" s="621"/>
      <c r="F1" s="621"/>
      <c r="G1" s="550"/>
      <c r="H1" s="541"/>
    </row>
    <row r="2" spans="1:7" ht="12">
      <c r="A2" s="599" t="s">
        <v>1403</v>
      </c>
      <c r="B2" s="600"/>
      <c r="C2" s="600"/>
      <c r="D2" s="600"/>
      <c r="E2" s="600"/>
      <c r="F2" s="600"/>
      <c r="G2" s="481"/>
    </row>
    <row r="3" spans="1:12" ht="12">
      <c r="A3" s="601" t="s">
        <v>1</v>
      </c>
      <c r="B3" s="601"/>
      <c r="C3" s="601"/>
      <c r="D3" s="601"/>
      <c r="E3" s="601"/>
      <c r="F3" s="292" t="s">
        <v>1460</v>
      </c>
      <c r="H3" s="2"/>
      <c r="I3" s="2"/>
      <c r="J3" s="2"/>
      <c r="K3" s="2"/>
      <c r="L3" s="2"/>
    </row>
    <row r="4" spans="1:11" ht="12">
      <c r="A4" s="640" t="s">
        <v>1461</v>
      </c>
      <c r="B4" s="642"/>
      <c r="C4" s="302" t="s">
        <v>1249</v>
      </c>
      <c r="D4" s="134"/>
      <c r="E4" s="131" t="s">
        <v>1463</v>
      </c>
      <c r="F4" s="67"/>
      <c r="G4" s="2"/>
      <c r="H4" s="2"/>
      <c r="I4" s="1"/>
      <c r="J4" s="306"/>
      <c r="K4" s="4"/>
    </row>
    <row r="5" spans="1:11" ht="12">
      <c r="A5" s="641"/>
      <c r="B5" s="643"/>
      <c r="C5" s="132" t="s">
        <v>1250</v>
      </c>
      <c r="D5" s="135"/>
      <c r="E5" s="133" t="s">
        <v>1463</v>
      </c>
      <c r="F5" s="68"/>
      <c r="G5" s="2"/>
      <c r="H5" s="2"/>
      <c r="I5" s="1"/>
      <c r="J5" s="2"/>
      <c r="K5" s="4"/>
    </row>
    <row r="6" spans="1:6" ht="36">
      <c r="A6" s="638" t="s">
        <v>1539</v>
      </c>
      <c r="B6" s="639"/>
      <c r="C6" s="91" t="s">
        <v>1540</v>
      </c>
      <c r="D6" s="91" t="s">
        <v>1541</v>
      </c>
      <c r="E6" s="91" t="s">
        <v>1542</v>
      </c>
      <c r="F6" s="79" t="s">
        <v>1543</v>
      </c>
    </row>
    <row r="7" spans="1:6" ht="12">
      <c r="A7" s="636" t="s">
        <v>1544</v>
      </c>
      <c r="B7" s="637"/>
      <c r="C7" s="92"/>
      <c r="D7" s="92"/>
      <c r="E7" s="92"/>
      <c r="F7" s="93"/>
    </row>
    <row r="8" spans="1:6" ht="12">
      <c r="A8" s="636" t="s">
        <v>1545</v>
      </c>
      <c r="B8" s="637"/>
      <c r="C8" s="92"/>
      <c r="D8" s="92"/>
      <c r="E8" s="92"/>
      <c r="F8" s="93"/>
    </row>
    <row r="9" spans="1:6" ht="12">
      <c r="A9" s="636" t="s">
        <v>1546</v>
      </c>
      <c r="B9" s="637"/>
      <c r="C9" s="92"/>
      <c r="D9" s="92"/>
      <c r="E9" s="92"/>
      <c r="F9" s="93"/>
    </row>
    <row r="10" spans="1:6" ht="12">
      <c r="A10" s="636" t="s">
        <v>1547</v>
      </c>
      <c r="B10" s="637"/>
      <c r="C10" s="92"/>
      <c r="D10" s="92"/>
      <c r="E10" s="92"/>
      <c r="F10" s="93"/>
    </row>
    <row r="11" spans="1:6" ht="12">
      <c r="A11" s="636" t="s">
        <v>1548</v>
      </c>
      <c r="B11" s="637"/>
      <c r="C11" s="92"/>
      <c r="D11" s="92"/>
      <c r="E11" s="92"/>
      <c r="F11" s="93"/>
    </row>
    <row r="12" spans="1:6" ht="12">
      <c r="A12" s="636" t="s">
        <v>1549</v>
      </c>
      <c r="B12" s="637"/>
      <c r="C12" s="92"/>
      <c r="D12" s="92"/>
      <c r="E12" s="92"/>
      <c r="F12" s="93"/>
    </row>
    <row r="13" spans="1:6" ht="12">
      <c r="A13" s="636" t="s">
        <v>1550</v>
      </c>
      <c r="B13" s="637"/>
      <c r="C13" s="92"/>
      <c r="D13" s="92"/>
      <c r="E13" s="92"/>
      <c r="F13" s="93"/>
    </row>
    <row r="14" spans="1:6" ht="12">
      <c r="A14" s="636" t="s">
        <v>1551</v>
      </c>
      <c r="B14" s="637"/>
      <c r="C14" s="92"/>
      <c r="D14" s="92"/>
      <c r="E14" s="92"/>
      <c r="F14" s="93"/>
    </row>
    <row r="15" spans="1:6" ht="12">
      <c r="A15" s="636" t="s">
        <v>1552</v>
      </c>
      <c r="B15" s="637"/>
      <c r="C15" s="92"/>
      <c r="D15" s="92"/>
      <c r="E15" s="92"/>
      <c r="F15" s="93"/>
    </row>
    <row r="16" spans="1:6" ht="12">
      <c r="A16" s="636" t="s">
        <v>1553</v>
      </c>
      <c r="B16" s="637"/>
      <c r="C16" s="92"/>
      <c r="D16" s="92"/>
      <c r="E16" s="92"/>
      <c r="F16" s="93"/>
    </row>
    <row r="17" spans="1:6" ht="12">
      <c r="A17" s="636" t="s">
        <v>1554</v>
      </c>
      <c r="B17" s="637"/>
      <c r="C17" s="92"/>
      <c r="D17" s="92"/>
      <c r="E17" s="92"/>
      <c r="F17" s="93"/>
    </row>
    <row r="18" spans="1:6" ht="12">
      <c r="A18" s="634" t="s">
        <v>1555</v>
      </c>
      <c r="B18" s="635"/>
      <c r="C18" s="94"/>
      <c r="D18" s="94"/>
      <c r="E18" s="94"/>
      <c r="F18" s="95"/>
    </row>
  </sheetData>
  <sheetProtection password="8154" sheet="1" objects="1" scenarios="1"/>
  <mergeCells count="18">
    <mergeCell ref="A16:B16"/>
    <mergeCell ref="A17:B17"/>
    <mergeCell ref="A6:B6"/>
    <mergeCell ref="A1:F1"/>
    <mergeCell ref="A2:F2"/>
    <mergeCell ref="A3:E3"/>
    <mergeCell ref="A4:A5"/>
    <mergeCell ref="B4:B5"/>
    <mergeCell ref="A18:B18"/>
    <mergeCell ref="A7:B7"/>
    <mergeCell ref="A8:B8"/>
    <mergeCell ref="A9:B9"/>
    <mergeCell ref="A10:B10"/>
    <mergeCell ref="A11:B11"/>
    <mergeCell ref="A12:B12"/>
    <mergeCell ref="A13:B13"/>
    <mergeCell ref="A14:B14"/>
    <mergeCell ref="A15:B15"/>
  </mergeCells>
  <dataValidations count="1">
    <dataValidation type="list" allowBlank="1" showInputMessage="1" showErrorMessage="1" sqref="C7:F18">
      <formula1>"是,否"</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P27"/>
  <sheetViews>
    <sheetView workbookViewId="0" topLeftCell="A1">
      <selection activeCell="A2" sqref="A2:D2"/>
    </sheetView>
  </sheetViews>
  <sheetFormatPr defaultColWidth="9.00390625" defaultRowHeight="14.25"/>
  <cols>
    <col min="1" max="1" width="6.25390625" style="10" bestFit="1" customWidth="1"/>
    <col min="2" max="2" width="54.50390625" style="9" customWidth="1"/>
    <col min="3" max="3" width="9.875" style="9" customWidth="1"/>
    <col min="4" max="4" width="11.75390625" style="9" customWidth="1"/>
    <col min="5" max="5" width="9.00390625" style="9" customWidth="1"/>
    <col min="6" max="6" width="7.875" style="9" customWidth="1"/>
    <col min="7" max="16384" width="9.00390625" style="9" customWidth="1"/>
  </cols>
  <sheetData>
    <row r="1" spans="1:8" ht="33" customHeight="1">
      <c r="A1" s="644" t="s">
        <v>1760</v>
      </c>
      <c r="B1" s="644"/>
      <c r="C1" s="644"/>
      <c r="D1" s="644"/>
      <c r="E1" s="551"/>
      <c r="F1" s="551"/>
      <c r="G1" s="551"/>
      <c r="H1" s="551"/>
    </row>
    <row r="2" spans="1:4" s="3" customFormat="1" ht="14.25">
      <c r="A2" s="599" t="s">
        <v>1402</v>
      </c>
      <c r="B2" s="600"/>
      <c r="C2" s="600"/>
      <c r="D2" s="600"/>
    </row>
    <row r="3" spans="1:16" s="3" customFormat="1" ht="14.25">
      <c r="A3" s="601" t="s">
        <v>1</v>
      </c>
      <c r="B3" s="601"/>
      <c r="C3" s="601"/>
      <c r="D3" s="29" t="s">
        <v>1772</v>
      </c>
      <c r="J3" s="292"/>
      <c r="L3" s="2"/>
      <c r="M3" s="2"/>
      <c r="N3" s="2"/>
      <c r="O3" s="2"/>
      <c r="P3" s="2"/>
    </row>
    <row r="4" spans="1:9" ht="14.25">
      <c r="A4" s="80" t="s">
        <v>1653</v>
      </c>
      <c r="B4" s="81" t="s">
        <v>1221</v>
      </c>
      <c r="C4" s="82" t="s">
        <v>1222</v>
      </c>
      <c r="D4" s="83" t="s">
        <v>1223</v>
      </c>
      <c r="E4" s="3"/>
      <c r="F4" s="3"/>
      <c r="G4" s="3"/>
      <c r="H4" s="3"/>
      <c r="I4" s="3"/>
    </row>
    <row r="5" spans="1:4" ht="14.25">
      <c r="A5" s="33">
        <v>1</v>
      </c>
      <c r="B5" s="30" t="s">
        <v>1224</v>
      </c>
      <c r="C5" s="84"/>
      <c r="D5" s="85"/>
    </row>
    <row r="6" spans="1:4" ht="14.25">
      <c r="A6" s="34">
        <v>2</v>
      </c>
      <c r="B6" s="31" t="s">
        <v>1225</v>
      </c>
      <c r="C6" s="86"/>
      <c r="D6" s="87"/>
    </row>
    <row r="7" spans="1:4" ht="14.25">
      <c r="A7" s="34">
        <v>3</v>
      </c>
      <c r="B7" s="31" t="s">
        <v>1226</v>
      </c>
      <c r="C7" s="86"/>
      <c r="D7" s="88"/>
    </row>
    <row r="8" spans="1:4" ht="14.25">
      <c r="A8" s="34">
        <v>4</v>
      </c>
      <c r="B8" s="31" t="s">
        <v>1227</v>
      </c>
      <c r="C8" s="86"/>
      <c r="D8" s="88"/>
    </row>
    <row r="9" spans="1:4" ht="14.25">
      <c r="A9" s="34" t="s">
        <v>1228</v>
      </c>
      <c r="B9" s="31" t="s">
        <v>1229</v>
      </c>
      <c r="C9" s="86"/>
      <c r="D9" s="88"/>
    </row>
    <row r="10" spans="1:4" ht="24">
      <c r="A10" s="34" t="s">
        <v>1230</v>
      </c>
      <c r="B10" s="31" t="s">
        <v>1231</v>
      </c>
      <c r="C10" s="86"/>
      <c r="D10" s="88"/>
    </row>
    <row r="11" spans="1:4" ht="14.25">
      <c r="A11" s="34" t="s">
        <v>1654</v>
      </c>
      <c r="B11" s="31" t="s">
        <v>1232</v>
      </c>
      <c r="C11" s="86"/>
      <c r="D11" s="88"/>
    </row>
    <row r="12" spans="1:4" ht="14.25">
      <c r="A12" s="34" t="s">
        <v>1655</v>
      </c>
      <c r="B12" s="31" t="s">
        <v>1233</v>
      </c>
      <c r="C12" s="86"/>
      <c r="D12" s="88"/>
    </row>
    <row r="13" spans="1:4" ht="14.25">
      <c r="A13" s="34" t="s">
        <v>1656</v>
      </c>
      <c r="B13" s="31" t="s">
        <v>1234</v>
      </c>
      <c r="C13" s="86"/>
      <c r="D13" s="88"/>
    </row>
    <row r="14" spans="1:4" ht="14.25">
      <c r="A14" s="34" t="s">
        <v>1657</v>
      </c>
      <c r="B14" s="31" t="s">
        <v>1235</v>
      </c>
      <c r="C14" s="86"/>
      <c r="D14" s="88"/>
    </row>
    <row r="15" spans="1:4" ht="14.25">
      <c r="A15" s="34" t="s">
        <v>1658</v>
      </c>
      <c r="B15" s="31" t="s">
        <v>1236</v>
      </c>
      <c r="C15" s="86"/>
      <c r="D15" s="88"/>
    </row>
    <row r="16" spans="1:4" ht="14.25">
      <c r="A16" s="34" t="s">
        <v>1659</v>
      </c>
      <c r="B16" s="31" t="s">
        <v>1237</v>
      </c>
      <c r="C16" s="86"/>
      <c r="D16" s="88"/>
    </row>
    <row r="17" spans="1:4" ht="14.25">
      <c r="A17" s="34" t="s">
        <v>1660</v>
      </c>
      <c r="B17" s="31" t="s">
        <v>1238</v>
      </c>
      <c r="C17" s="86"/>
      <c r="D17" s="88"/>
    </row>
    <row r="18" spans="1:4" ht="14.25">
      <c r="A18" s="34" t="s">
        <v>1661</v>
      </c>
      <c r="B18" s="31" t="s">
        <v>1239</v>
      </c>
      <c r="C18" s="86"/>
      <c r="D18" s="88"/>
    </row>
    <row r="19" spans="1:4" ht="14.25">
      <c r="A19" s="34" t="s">
        <v>1662</v>
      </c>
      <c r="B19" s="31" t="s">
        <v>1240</v>
      </c>
      <c r="C19" s="86"/>
      <c r="D19" s="88"/>
    </row>
    <row r="20" spans="1:4" ht="14.25">
      <c r="A20" s="34" t="s">
        <v>1663</v>
      </c>
      <c r="B20" s="31" t="s">
        <v>1241</v>
      </c>
      <c r="C20" s="86"/>
      <c r="D20" s="88"/>
    </row>
    <row r="21" spans="1:4" ht="14.25">
      <c r="A21" s="34" t="s">
        <v>1664</v>
      </c>
      <c r="B21" s="31" t="s">
        <v>1242</v>
      </c>
      <c r="C21" s="86"/>
      <c r="D21" s="88"/>
    </row>
    <row r="22" spans="1:4" ht="24">
      <c r="A22" s="34" t="s">
        <v>1665</v>
      </c>
      <c r="B22" s="31" t="s">
        <v>1243</v>
      </c>
      <c r="C22" s="86"/>
      <c r="D22" s="88"/>
    </row>
    <row r="23" spans="1:4" ht="14.25">
      <c r="A23" s="34" t="s">
        <v>1666</v>
      </c>
      <c r="B23" s="31" t="s">
        <v>1244</v>
      </c>
      <c r="C23" s="86"/>
      <c r="D23" s="88"/>
    </row>
    <row r="24" spans="1:4" ht="14.25">
      <c r="A24" s="34" t="s">
        <v>1667</v>
      </c>
      <c r="B24" s="31" t="s">
        <v>1245</v>
      </c>
      <c r="C24" s="86"/>
      <c r="D24" s="88"/>
    </row>
    <row r="25" spans="1:4" ht="14.25">
      <c r="A25" s="34" t="s">
        <v>1668</v>
      </c>
      <c r="B25" s="31" t="s">
        <v>1246</v>
      </c>
      <c r="C25" s="86"/>
      <c r="D25" s="88"/>
    </row>
    <row r="26" spans="1:4" ht="14.25">
      <c r="A26" s="34" t="s">
        <v>1669</v>
      </c>
      <c r="B26" s="31" t="s">
        <v>1247</v>
      </c>
      <c r="C26" s="86"/>
      <c r="D26" s="88"/>
    </row>
    <row r="27" spans="1:4" ht="14.25">
      <c r="A27" s="35" t="s">
        <v>1670</v>
      </c>
      <c r="B27" s="32" t="s">
        <v>1248</v>
      </c>
      <c r="C27" s="89"/>
      <c r="D27" s="90"/>
    </row>
  </sheetData>
  <sheetProtection password="8154" sheet="1" objects="1" scenarios="1"/>
  <mergeCells count="3">
    <mergeCell ref="A1:D1"/>
    <mergeCell ref="A2:D2"/>
    <mergeCell ref="A3:C3"/>
  </mergeCells>
  <dataValidations count="1">
    <dataValidation type="list" allowBlank="1" showInputMessage="1" showErrorMessage="1" sqref="C7:C27">
      <formula1>"是,否"</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A7" sqref="A7:F7"/>
    </sheetView>
  </sheetViews>
  <sheetFormatPr defaultColWidth="9.00390625" defaultRowHeight="14.25"/>
  <cols>
    <col min="1" max="1" width="20.625" style="7" customWidth="1"/>
    <col min="2" max="2" width="16.25390625" style="7" customWidth="1"/>
    <col min="3" max="3" width="13.75390625" style="7" customWidth="1"/>
    <col min="4" max="4" width="14.875" style="7" customWidth="1"/>
    <col min="5" max="5" width="12.00390625" style="7" customWidth="1"/>
    <col min="6" max="6" width="14.625" style="7" customWidth="1"/>
    <col min="7" max="16384" width="9.00390625" style="7" customWidth="1"/>
  </cols>
  <sheetData>
    <row r="1" spans="1:8" ht="33" customHeight="1">
      <c r="A1" s="646" t="s">
        <v>324</v>
      </c>
      <c r="B1" s="646"/>
      <c r="C1" s="646"/>
      <c r="D1" s="646"/>
      <c r="E1" s="646"/>
      <c r="F1" s="646"/>
      <c r="G1" s="548"/>
      <c r="H1" s="548"/>
    </row>
    <row r="2" spans="1:6" s="3" customFormat="1" ht="14.25" customHeight="1">
      <c r="A2" s="599" t="s">
        <v>1401</v>
      </c>
      <c r="B2" s="600"/>
      <c r="C2" s="600"/>
      <c r="D2" s="600"/>
      <c r="E2" s="600"/>
      <c r="F2" s="600"/>
    </row>
    <row r="3" spans="1:12" s="3" customFormat="1" ht="18.75" customHeight="1">
      <c r="A3" s="601" t="s">
        <v>325</v>
      </c>
      <c r="B3" s="601"/>
      <c r="C3" s="601"/>
      <c r="D3" s="601"/>
      <c r="E3" s="601"/>
      <c r="F3" s="292" t="s">
        <v>1460</v>
      </c>
      <c r="H3" s="2"/>
      <c r="I3" s="2"/>
      <c r="J3" s="2"/>
      <c r="K3" s="2"/>
      <c r="L3" s="2"/>
    </row>
    <row r="4" spans="1:12" s="3" customFormat="1" ht="14.25">
      <c r="A4" s="602" t="s">
        <v>1461</v>
      </c>
      <c r="B4" s="584"/>
      <c r="C4" s="297" t="s">
        <v>1780</v>
      </c>
      <c r="D4" s="110"/>
      <c r="E4" s="301" t="s">
        <v>1463</v>
      </c>
      <c r="F4" s="286"/>
      <c r="H4" s="2"/>
      <c r="I4" s="2"/>
      <c r="J4" s="1"/>
      <c r="K4" s="306"/>
      <c r="L4" s="4"/>
    </row>
    <row r="5" spans="1:12" s="3" customFormat="1" ht="14.25">
      <c r="A5" s="647"/>
      <c r="B5" s="584"/>
      <c r="C5" s="297" t="s">
        <v>1781</v>
      </c>
      <c r="D5" s="110"/>
      <c r="E5" s="301" t="s">
        <v>1463</v>
      </c>
      <c r="F5" s="286"/>
      <c r="H5" s="2"/>
      <c r="I5" s="2"/>
      <c r="J5" s="1"/>
      <c r="K5" s="2"/>
      <c r="L5" s="4"/>
    </row>
    <row r="6" spans="1:6" ht="45" customHeight="1">
      <c r="A6" s="645" t="s">
        <v>1773</v>
      </c>
      <c r="B6" s="645"/>
      <c r="C6" s="645"/>
      <c r="D6" s="645"/>
      <c r="E6" s="645"/>
      <c r="F6" s="645"/>
    </row>
    <row r="7" spans="1:6" ht="45" customHeight="1">
      <c r="A7" s="645" t="s">
        <v>1774</v>
      </c>
      <c r="B7" s="645"/>
      <c r="C7" s="645"/>
      <c r="D7" s="645"/>
      <c r="E7" s="645"/>
      <c r="F7" s="645"/>
    </row>
    <row r="8" spans="1:6" ht="45" customHeight="1">
      <c r="A8" s="645" t="s">
        <v>326</v>
      </c>
      <c r="B8" s="645"/>
      <c r="C8" s="645"/>
      <c r="D8" s="645"/>
      <c r="E8" s="645"/>
      <c r="F8" s="645"/>
    </row>
    <row r="9" spans="1:6" ht="45" customHeight="1">
      <c r="A9" s="645" t="s">
        <v>1775</v>
      </c>
      <c r="B9" s="645"/>
      <c r="C9" s="645"/>
      <c r="D9" s="645"/>
      <c r="E9" s="645"/>
      <c r="F9" s="645"/>
    </row>
    <row r="10" spans="1:6" ht="45" customHeight="1">
      <c r="A10" s="645" t="s">
        <v>1776</v>
      </c>
      <c r="B10" s="645"/>
      <c r="C10" s="645"/>
      <c r="D10" s="645"/>
      <c r="E10" s="645"/>
      <c r="F10" s="645"/>
    </row>
    <row r="11" spans="1:6" ht="45" customHeight="1">
      <c r="A11" s="645" t="s">
        <v>327</v>
      </c>
      <c r="B11" s="645"/>
      <c r="C11" s="645"/>
      <c r="D11" s="645"/>
      <c r="E11" s="645"/>
      <c r="F11" s="645"/>
    </row>
    <row r="12" spans="1:6" ht="45" customHeight="1">
      <c r="A12" s="645" t="s">
        <v>328</v>
      </c>
      <c r="B12" s="645"/>
      <c r="C12" s="645"/>
      <c r="D12" s="645"/>
      <c r="E12" s="645"/>
      <c r="F12" s="645"/>
    </row>
  </sheetData>
  <sheetProtection password="8154" sheet="1" objects="1" scenarios="1"/>
  <mergeCells count="12">
    <mergeCell ref="A6:F6"/>
    <mergeCell ref="A7:F7"/>
    <mergeCell ref="A8:F8"/>
    <mergeCell ref="A9:F9"/>
    <mergeCell ref="A10:F10"/>
    <mergeCell ref="A11:F11"/>
    <mergeCell ref="A12:F12"/>
    <mergeCell ref="A1:F1"/>
    <mergeCell ref="A2:F2"/>
    <mergeCell ref="A3:E3"/>
    <mergeCell ref="A4:A5"/>
    <mergeCell ref="B4:B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L16" sqref="L16"/>
    </sheetView>
  </sheetViews>
  <sheetFormatPr defaultColWidth="9.00390625" defaultRowHeight="14.25"/>
  <cols>
    <col min="1" max="4" width="9.00390625" style="3" customWidth="1"/>
    <col min="5" max="8" width="10.00390625" style="3" customWidth="1"/>
    <col min="9" max="9" width="10.00390625" style="321" customWidth="1"/>
    <col min="10" max="11" width="10.00390625" style="3" customWidth="1"/>
    <col min="12" max="12" width="10.00390625" style="321" customWidth="1"/>
    <col min="13" max="14" width="10.00390625" style="3" customWidth="1"/>
    <col min="15" max="16384" width="9.00390625" style="3" customWidth="1"/>
  </cols>
  <sheetData>
    <row r="1" spans="1:14" ht="33" customHeight="1">
      <c r="A1" s="598" t="s">
        <v>329</v>
      </c>
      <c r="B1" s="598"/>
      <c r="C1" s="598"/>
      <c r="D1" s="598"/>
      <c r="E1" s="598"/>
      <c r="F1" s="598"/>
      <c r="G1" s="598"/>
      <c r="H1" s="598"/>
      <c r="I1" s="648"/>
      <c r="J1" s="648"/>
      <c r="K1" s="648"/>
      <c r="L1" s="648"/>
      <c r="M1" s="648"/>
      <c r="N1" s="648"/>
    </row>
    <row r="2" spans="1:14" ht="19.5" customHeight="1">
      <c r="A2" s="599" t="s">
        <v>1324</v>
      </c>
      <c r="B2" s="600"/>
      <c r="C2" s="600"/>
      <c r="D2" s="600"/>
      <c r="E2" s="600"/>
      <c r="F2" s="600"/>
      <c r="G2" s="600"/>
      <c r="H2" s="600"/>
      <c r="I2" s="600"/>
      <c r="J2" s="600"/>
      <c r="K2" s="600"/>
      <c r="L2" s="600"/>
      <c r="M2" s="600"/>
      <c r="N2" s="600"/>
    </row>
    <row r="3" spans="1:14" ht="19.5" customHeight="1">
      <c r="A3" s="649" t="s">
        <v>1220</v>
      </c>
      <c r="B3" s="649"/>
      <c r="C3" s="649"/>
      <c r="D3" s="649"/>
      <c r="E3" s="649"/>
      <c r="F3" s="649"/>
      <c r="G3" s="649"/>
      <c r="H3" s="649"/>
      <c r="I3" s="649"/>
      <c r="J3" s="649"/>
      <c r="K3" s="649"/>
      <c r="L3" s="649"/>
      <c r="M3" s="649"/>
      <c r="N3" s="649"/>
    </row>
    <row r="4" spans="1:14" ht="19.5" customHeight="1">
      <c r="A4" s="650" t="s">
        <v>1969</v>
      </c>
      <c r="B4" s="651"/>
      <c r="C4" s="651"/>
      <c r="D4" s="651"/>
      <c r="E4" s="651"/>
      <c r="F4" s="651"/>
      <c r="G4" s="651"/>
      <c r="H4" s="652"/>
      <c r="I4" s="301" t="s">
        <v>1464</v>
      </c>
      <c r="J4" s="655"/>
      <c r="K4" s="655"/>
      <c r="L4" s="301" t="s">
        <v>1968</v>
      </c>
      <c r="M4" s="655"/>
      <c r="N4" s="655"/>
    </row>
    <row r="5" spans="1:14" ht="19.5" customHeight="1">
      <c r="A5" s="653"/>
      <c r="B5" s="649"/>
      <c r="C5" s="649"/>
      <c r="D5" s="649"/>
      <c r="E5" s="649"/>
      <c r="F5" s="649"/>
      <c r="G5" s="649"/>
      <c r="H5" s="654"/>
      <c r="I5" s="301" t="s">
        <v>1462</v>
      </c>
      <c r="J5" s="655"/>
      <c r="K5" s="655"/>
      <c r="L5" s="301" t="s">
        <v>1970</v>
      </c>
      <c r="M5" s="655"/>
      <c r="N5" s="655"/>
    </row>
    <row r="6" spans="1:14" ht="19.5" customHeight="1">
      <c r="A6" s="627" t="s">
        <v>2022</v>
      </c>
      <c r="B6" s="627" t="s">
        <v>2023</v>
      </c>
      <c r="C6" s="627" t="s">
        <v>2024</v>
      </c>
      <c r="D6" s="627" t="s">
        <v>2025</v>
      </c>
      <c r="E6" s="627" t="s">
        <v>2026</v>
      </c>
      <c r="F6" s="627"/>
      <c r="G6" s="627"/>
      <c r="H6" s="627"/>
      <c r="I6" s="627"/>
      <c r="J6" s="627" t="s">
        <v>2027</v>
      </c>
      <c r="K6" s="627"/>
      <c r="L6" s="627"/>
      <c r="M6" s="627"/>
      <c r="N6" s="627"/>
    </row>
    <row r="7" spans="1:14" ht="19.5" customHeight="1">
      <c r="A7" s="627"/>
      <c r="B7" s="627"/>
      <c r="C7" s="627"/>
      <c r="D7" s="627"/>
      <c r="E7" s="301" t="s">
        <v>2028</v>
      </c>
      <c r="F7" s="301" t="s">
        <v>1565</v>
      </c>
      <c r="G7" s="301" t="s">
        <v>1988</v>
      </c>
      <c r="H7" s="301" t="s">
        <v>2003</v>
      </c>
      <c r="I7" s="301" t="s">
        <v>2029</v>
      </c>
      <c r="J7" s="301" t="s">
        <v>2028</v>
      </c>
      <c r="K7" s="301" t="s">
        <v>1565</v>
      </c>
      <c r="L7" s="301" t="s">
        <v>1988</v>
      </c>
      <c r="M7" s="301" t="s">
        <v>2003</v>
      </c>
      <c r="N7" s="301" t="s">
        <v>1474</v>
      </c>
    </row>
    <row r="8" spans="1:14" ht="19.5" customHeight="1">
      <c r="A8" s="64"/>
      <c r="B8" s="64"/>
      <c r="C8" s="64"/>
      <c r="D8" s="64"/>
      <c r="E8" s="64"/>
      <c r="F8" s="64"/>
      <c r="G8" s="64"/>
      <c r="H8" s="64"/>
      <c r="I8" s="301"/>
      <c r="J8" s="64"/>
      <c r="K8" s="64"/>
      <c r="L8" s="301"/>
      <c r="M8" s="64"/>
      <c r="N8" s="64"/>
    </row>
    <row r="9" spans="1:14" ht="19.5" customHeight="1">
      <c r="A9" s="64"/>
      <c r="B9" s="64"/>
      <c r="C9" s="64"/>
      <c r="D9" s="64"/>
      <c r="E9" s="64"/>
      <c r="F9" s="64"/>
      <c r="G9" s="64"/>
      <c r="H9" s="64"/>
      <c r="I9" s="301"/>
      <c r="J9" s="64"/>
      <c r="K9" s="64"/>
      <c r="L9" s="301"/>
      <c r="M9" s="64"/>
      <c r="N9" s="64"/>
    </row>
    <row r="10" spans="1:14" ht="19.5" customHeight="1">
      <c r="A10" s="64"/>
      <c r="B10" s="64"/>
      <c r="C10" s="64"/>
      <c r="D10" s="64"/>
      <c r="E10" s="64"/>
      <c r="F10" s="64"/>
      <c r="G10" s="64"/>
      <c r="H10" s="64"/>
      <c r="I10" s="301"/>
      <c r="J10" s="64"/>
      <c r="K10" s="64"/>
      <c r="L10" s="301"/>
      <c r="M10" s="64"/>
      <c r="N10" s="64"/>
    </row>
    <row r="11" spans="1:14" ht="19.5" customHeight="1">
      <c r="A11" s="64"/>
      <c r="B11" s="64"/>
      <c r="C11" s="64"/>
      <c r="D11" s="64"/>
      <c r="E11" s="64"/>
      <c r="F11" s="64"/>
      <c r="G11" s="64"/>
      <c r="H11" s="64"/>
      <c r="I11" s="301"/>
      <c r="J11" s="64"/>
      <c r="K11" s="64"/>
      <c r="L11" s="301"/>
      <c r="M11" s="64"/>
      <c r="N11" s="64"/>
    </row>
    <row r="12" spans="1:14" ht="19.5" customHeight="1">
      <c r="A12" s="64"/>
      <c r="B12" s="64"/>
      <c r="C12" s="64"/>
      <c r="D12" s="64"/>
      <c r="E12" s="64"/>
      <c r="F12" s="64"/>
      <c r="G12" s="64"/>
      <c r="H12" s="64"/>
      <c r="I12" s="301"/>
      <c r="J12" s="64"/>
      <c r="K12" s="64"/>
      <c r="L12" s="301"/>
      <c r="M12" s="64"/>
      <c r="N12" s="64"/>
    </row>
    <row r="13" spans="1:14" ht="19.5" customHeight="1">
      <c r="A13" s="64"/>
      <c r="B13" s="64"/>
      <c r="C13" s="64"/>
      <c r="D13" s="64"/>
      <c r="E13" s="64"/>
      <c r="F13" s="64"/>
      <c r="G13" s="64"/>
      <c r="H13" s="64"/>
      <c r="I13" s="301"/>
      <c r="J13" s="64"/>
      <c r="K13" s="64"/>
      <c r="L13" s="301"/>
      <c r="M13" s="64"/>
      <c r="N13" s="64"/>
    </row>
    <row r="14" spans="1:14" ht="19.5" customHeight="1">
      <c r="A14" s="64"/>
      <c r="B14" s="64"/>
      <c r="C14" s="64"/>
      <c r="D14" s="64"/>
      <c r="E14" s="64"/>
      <c r="F14" s="64"/>
      <c r="G14" s="64"/>
      <c r="H14" s="64"/>
      <c r="I14" s="301"/>
      <c r="J14" s="64"/>
      <c r="K14" s="64"/>
      <c r="L14" s="301"/>
      <c r="M14" s="64"/>
      <c r="N14" s="64"/>
    </row>
    <row r="15" spans="1:14" ht="19.5" customHeight="1">
      <c r="A15" s="64"/>
      <c r="B15" s="64"/>
      <c r="C15" s="64"/>
      <c r="D15" s="64"/>
      <c r="E15" s="64"/>
      <c r="F15" s="64"/>
      <c r="G15" s="64"/>
      <c r="H15" s="64"/>
      <c r="I15" s="301"/>
      <c r="J15" s="64"/>
      <c r="K15" s="64"/>
      <c r="L15" s="301"/>
      <c r="M15" s="64"/>
      <c r="N15" s="64"/>
    </row>
    <row r="16" spans="1:14" ht="19.5" customHeight="1">
      <c r="A16" s="64"/>
      <c r="B16" s="64"/>
      <c r="C16" s="64"/>
      <c r="D16" s="64"/>
      <c r="E16" s="64"/>
      <c r="F16" s="64"/>
      <c r="G16" s="64"/>
      <c r="H16" s="64"/>
      <c r="I16" s="301"/>
      <c r="J16" s="64"/>
      <c r="K16" s="64"/>
      <c r="L16" s="301"/>
      <c r="M16" s="64"/>
      <c r="N16" s="64"/>
    </row>
    <row r="17" spans="1:14" ht="19.5" customHeight="1">
      <c r="A17" s="64"/>
      <c r="B17" s="64"/>
      <c r="C17" s="64"/>
      <c r="D17" s="64"/>
      <c r="E17" s="64"/>
      <c r="F17" s="64"/>
      <c r="G17" s="64"/>
      <c r="H17" s="64"/>
      <c r="I17" s="301"/>
      <c r="J17" s="64"/>
      <c r="K17" s="64"/>
      <c r="L17" s="301"/>
      <c r="M17" s="64"/>
      <c r="N17" s="64"/>
    </row>
    <row r="18" spans="1:14" ht="19.5" customHeight="1">
      <c r="A18" s="64"/>
      <c r="B18" s="64"/>
      <c r="C18" s="64"/>
      <c r="D18" s="64"/>
      <c r="E18" s="64"/>
      <c r="F18" s="64"/>
      <c r="G18" s="64"/>
      <c r="H18" s="64"/>
      <c r="I18" s="301"/>
      <c r="J18" s="64"/>
      <c r="K18" s="64"/>
      <c r="L18" s="301"/>
      <c r="M18" s="64"/>
      <c r="N18" s="64"/>
    </row>
    <row r="19" spans="1:14" ht="19.5" customHeight="1">
      <c r="A19" s="64"/>
      <c r="B19" s="64"/>
      <c r="C19" s="64"/>
      <c r="D19" s="64"/>
      <c r="E19" s="64"/>
      <c r="F19" s="64"/>
      <c r="G19" s="64"/>
      <c r="H19" s="64"/>
      <c r="I19" s="301"/>
      <c r="J19" s="64"/>
      <c r="K19" s="64"/>
      <c r="L19" s="301"/>
      <c r="M19" s="64"/>
      <c r="N19" s="64"/>
    </row>
    <row r="20" spans="1:14" ht="19.5" customHeight="1">
      <c r="A20" s="64"/>
      <c r="B20" s="64"/>
      <c r="C20" s="64"/>
      <c r="D20" s="64"/>
      <c r="E20" s="64"/>
      <c r="F20" s="64"/>
      <c r="G20" s="64"/>
      <c r="H20" s="64"/>
      <c r="I20" s="301"/>
      <c r="J20" s="64"/>
      <c r="K20" s="64"/>
      <c r="L20" s="301"/>
      <c r="M20" s="64"/>
      <c r="N20" s="64"/>
    </row>
    <row r="21" spans="1:14" ht="19.5" customHeight="1">
      <c r="A21" s="64"/>
      <c r="B21" s="64"/>
      <c r="C21" s="64"/>
      <c r="D21" s="64"/>
      <c r="E21" s="64"/>
      <c r="F21" s="64"/>
      <c r="G21" s="64"/>
      <c r="H21" s="64"/>
      <c r="I21" s="301"/>
      <c r="J21" s="64"/>
      <c r="K21" s="64"/>
      <c r="L21" s="301"/>
      <c r="M21" s="64"/>
      <c r="N21" s="64"/>
    </row>
    <row r="22" spans="1:14" ht="19.5" customHeight="1">
      <c r="A22" s="64"/>
      <c r="B22" s="64"/>
      <c r="C22" s="64"/>
      <c r="D22" s="64"/>
      <c r="E22" s="64"/>
      <c r="F22" s="64"/>
      <c r="G22" s="64"/>
      <c r="H22" s="64"/>
      <c r="I22" s="301"/>
      <c r="J22" s="64"/>
      <c r="K22" s="64"/>
      <c r="L22" s="301"/>
      <c r="M22" s="64"/>
      <c r="N22" s="64"/>
    </row>
    <row r="23" spans="1:14" ht="19.5" customHeight="1">
      <c r="A23" s="64"/>
      <c r="B23" s="64"/>
      <c r="C23" s="64"/>
      <c r="D23" s="64"/>
      <c r="E23" s="64"/>
      <c r="F23" s="64"/>
      <c r="G23" s="64"/>
      <c r="H23" s="64"/>
      <c r="I23" s="301"/>
      <c r="J23" s="64"/>
      <c r="K23" s="64"/>
      <c r="L23" s="301"/>
      <c r="M23" s="64"/>
      <c r="N23" s="64"/>
    </row>
    <row r="24" spans="1:14" ht="19.5" customHeight="1">
      <c r="A24" s="64"/>
      <c r="B24" s="64"/>
      <c r="C24" s="64"/>
      <c r="D24" s="64"/>
      <c r="E24" s="64"/>
      <c r="F24" s="64"/>
      <c r="G24" s="64"/>
      <c r="H24" s="64"/>
      <c r="I24" s="301"/>
      <c r="J24" s="64"/>
      <c r="K24" s="64"/>
      <c r="L24" s="301"/>
      <c r="M24" s="64"/>
      <c r="N24" s="64"/>
    </row>
    <row r="25" spans="1:14" ht="19.5" customHeight="1">
      <c r="A25" s="64"/>
      <c r="B25" s="64"/>
      <c r="C25" s="64"/>
      <c r="D25" s="64"/>
      <c r="E25" s="64"/>
      <c r="F25" s="64"/>
      <c r="G25" s="64"/>
      <c r="H25" s="64"/>
      <c r="I25" s="301"/>
      <c r="J25" s="64"/>
      <c r="K25" s="64"/>
      <c r="L25" s="301"/>
      <c r="M25" s="64"/>
      <c r="N25" s="64"/>
    </row>
  </sheetData>
  <sheetProtection password="8154" sheet="1" objects="1" scenarios="1"/>
  <mergeCells count="14">
    <mergeCell ref="A1:N1"/>
    <mergeCell ref="A2:N2"/>
    <mergeCell ref="A3:N3"/>
    <mergeCell ref="A4:H5"/>
    <mergeCell ref="J4:K4"/>
    <mergeCell ref="M4:N4"/>
    <mergeCell ref="J5:K5"/>
    <mergeCell ref="M5:N5"/>
    <mergeCell ref="A6:A7"/>
    <mergeCell ref="B6:B7"/>
    <mergeCell ref="C6:C7"/>
    <mergeCell ref="D6:D7"/>
    <mergeCell ref="E6:I6"/>
    <mergeCell ref="J6:N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I7" sqref="I7"/>
    </sheetView>
  </sheetViews>
  <sheetFormatPr defaultColWidth="9.00390625" defaultRowHeight="14.25"/>
  <cols>
    <col min="1" max="1" width="4.50390625" style="3" customWidth="1"/>
    <col min="2" max="2" width="12.625" style="3" customWidth="1"/>
    <col min="3" max="4" width="8.25390625" style="3" customWidth="1"/>
    <col min="5" max="5" width="21.50390625" style="3" customWidth="1"/>
    <col min="6" max="6" width="20.625" style="321" customWidth="1"/>
    <col min="7" max="7" width="20.625" style="3" customWidth="1"/>
    <col min="8" max="8" width="20.625" style="321" customWidth="1"/>
    <col min="9" max="9" width="20.625" style="3" customWidth="1"/>
    <col min="10" max="16384" width="9.00390625" style="3" customWidth="1"/>
  </cols>
  <sheetData>
    <row r="1" spans="1:9" ht="33" customHeight="1">
      <c r="A1" s="598" t="s">
        <v>1323</v>
      </c>
      <c r="B1" s="598"/>
      <c r="C1" s="598"/>
      <c r="D1" s="598"/>
      <c r="E1" s="598"/>
      <c r="F1" s="648"/>
      <c r="G1" s="648"/>
      <c r="H1" s="648"/>
      <c r="I1" s="648"/>
    </row>
    <row r="2" spans="1:9" ht="19.5" customHeight="1">
      <c r="A2" s="599" t="s">
        <v>1324</v>
      </c>
      <c r="B2" s="600"/>
      <c r="C2" s="600"/>
      <c r="D2" s="600"/>
      <c r="E2" s="600"/>
      <c r="F2" s="600"/>
      <c r="G2" s="600"/>
      <c r="H2" s="600"/>
      <c r="I2" s="600"/>
    </row>
    <row r="3" spans="1:9" ht="19.5" customHeight="1">
      <c r="A3" s="649" t="s">
        <v>1220</v>
      </c>
      <c r="B3" s="649"/>
      <c r="C3" s="649"/>
      <c r="D3" s="649"/>
      <c r="E3" s="649"/>
      <c r="F3" s="649"/>
      <c r="G3" s="649"/>
      <c r="H3" s="649"/>
      <c r="I3" s="649"/>
    </row>
    <row r="4" spans="1:9" ht="19.5" customHeight="1">
      <c r="A4" s="650" t="s">
        <v>1969</v>
      </c>
      <c r="B4" s="651"/>
      <c r="C4" s="651"/>
      <c r="D4" s="651"/>
      <c r="E4" s="652"/>
      <c r="F4" s="301" t="s">
        <v>1464</v>
      </c>
      <c r="G4" s="64"/>
      <c r="H4" s="301" t="s">
        <v>1968</v>
      </c>
      <c r="I4" s="64"/>
    </row>
    <row r="5" spans="1:9" ht="19.5" customHeight="1">
      <c r="A5" s="653"/>
      <c r="B5" s="649"/>
      <c r="C5" s="649"/>
      <c r="D5" s="649"/>
      <c r="E5" s="654"/>
      <c r="F5" s="301" t="s">
        <v>1462</v>
      </c>
      <c r="G5" s="64"/>
      <c r="H5" s="301" t="s">
        <v>1970</v>
      </c>
      <c r="I5" s="64"/>
    </row>
    <row r="6" spans="1:9" ht="19.5" customHeight="1">
      <c r="A6" s="301" t="s">
        <v>2022</v>
      </c>
      <c r="B6" s="301" t="s">
        <v>1325</v>
      </c>
      <c r="C6" s="301" t="s">
        <v>814</v>
      </c>
      <c r="D6" s="301" t="s">
        <v>1327</v>
      </c>
      <c r="E6" s="301" t="s">
        <v>1328</v>
      </c>
      <c r="F6" s="301" t="s">
        <v>1802</v>
      </c>
      <c r="G6" s="321" t="s">
        <v>1326</v>
      </c>
      <c r="H6" s="301" t="s">
        <v>825</v>
      </c>
      <c r="I6" s="555" t="s">
        <v>1630</v>
      </c>
    </row>
    <row r="7" spans="1:9" ht="19.5" customHeight="1">
      <c r="A7" s="64"/>
      <c r="B7" s="64"/>
      <c r="C7" s="64"/>
      <c r="D7" s="64"/>
      <c r="E7" s="64"/>
      <c r="F7" s="301"/>
      <c r="G7" s="64"/>
      <c r="H7" s="301"/>
      <c r="I7" s="64"/>
    </row>
    <row r="8" spans="1:9" ht="19.5" customHeight="1">
      <c r="A8" s="64"/>
      <c r="B8" s="64"/>
      <c r="C8" s="64"/>
      <c r="D8" s="64"/>
      <c r="E8" s="64"/>
      <c r="F8" s="301"/>
      <c r="G8" s="64"/>
      <c r="H8" s="301"/>
      <c r="I8" s="64"/>
    </row>
    <row r="9" spans="1:9" ht="19.5" customHeight="1">
      <c r="A9" s="64"/>
      <c r="B9" s="64"/>
      <c r="C9" s="64"/>
      <c r="D9" s="64"/>
      <c r="E9" s="64"/>
      <c r="F9" s="301"/>
      <c r="G9" s="64"/>
      <c r="H9" s="301"/>
      <c r="I9" s="64"/>
    </row>
    <row r="10" spans="1:9" ht="19.5" customHeight="1">
      <c r="A10" s="64"/>
      <c r="B10" s="64"/>
      <c r="C10" s="64"/>
      <c r="D10" s="64"/>
      <c r="E10" s="64"/>
      <c r="F10" s="301"/>
      <c r="G10" s="64"/>
      <c r="H10" s="301"/>
      <c r="I10" s="64"/>
    </row>
    <row r="11" spans="1:9" ht="19.5" customHeight="1">
      <c r="A11" s="64"/>
      <c r="B11" s="64"/>
      <c r="C11" s="64"/>
      <c r="D11" s="64"/>
      <c r="E11" s="64"/>
      <c r="F11" s="301"/>
      <c r="G11" s="64"/>
      <c r="H11" s="301"/>
      <c r="I11" s="64"/>
    </row>
    <row r="12" spans="1:9" ht="19.5" customHeight="1">
      <c r="A12" s="64"/>
      <c r="B12" s="64"/>
      <c r="C12" s="64"/>
      <c r="D12" s="64"/>
      <c r="E12" s="64"/>
      <c r="F12" s="301"/>
      <c r="G12" s="64"/>
      <c r="H12" s="301"/>
      <c r="I12" s="64"/>
    </row>
    <row r="13" spans="1:9" ht="19.5" customHeight="1">
      <c r="A13" s="64"/>
      <c r="B13" s="64"/>
      <c r="C13" s="64"/>
      <c r="D13" s="64"/>
      <c r="E13" s="64"/>
      <c r="F13" s="301"/>
      <c r="G13" s="64"/>
      <c r="H13" s="301"/>
      <c r="I13" s="64"/>
    </row>
    <row r="14" spans="1:9" ht="19.5" customHeight="1">
      <c r="A14" s="64"/>
      <c r="B14" s="64"/>
      <c r="C14" s="64"/>
      <c r="D14" s="64"/>
      <c r="E14" s="64"/>
      <c r="F14" s="301"/>
      <c r="G14" s="64"/>
      <c r="H14" s="301"/>
      <c r="I14" s="64"/>
    </row>
    <row r="15" spans="1:9" ht="19.5" customHeight="1">
      <c r="A15" s="64"/>
      <c r="B15" s="64"/>
      <c r="C15" s="64"/>
      <c r="D15" s="64"/>
      <c r="E15" s="64"/>
      <c r="F15" s="301"/>
      <c r="G15" s="64"/>
      <c r="H15" s="301"/>
      <c r="I15" s="64"/>
    </row>
    <row r="16" spans="1:9" ht="19.5" customHeight="1">
      <c r="A16" s="64"/>
      <c r="B16" s="64"/>
      <c r="C16" s="64"/>
      <c r="D16" s="64"/>
      <c r="E16" s="64"/>
      <c r="F16" s="301"/>
      <c r="G16" s="64"/>
      <c r="H16" s="301"/>
      <c r="I16" s="64"/>
    </row>
    <row r="17" spans="1:9" ht="19.5" customHeight="1">
      <c r="A17" s="64"/>
      <c r="B17" s="64"/>
      <c r="C17" s="64"/>
      <c r="D17" s="64"/>
      <c r="E17" s="64"/>
      <c r="F17" s="301"/>
      <c r="G17" s="64"/>
      <c r="H17" s="301"/>
      <c r="I17" s="64"/>
    </row>
    <row r="18" spans="1:9" ht="19.5" customHeight="1">
      <c r="A18" s="64"/>
      <c r="B18" s="64"/>
      <c r="C18" s="64"/>
      <c r="D18" s="64"/>
      <c r="E18" s="64"/>
      <c r="F18" s="301"/>
      <c r="G18" s="64"/>
      <c r="H18" s="301"/>
      <c r="I18" s="64"/>
    </row>
    <row r="19" spans="1:9" ht="19.5" customHeight="1">
      <c r="A19" s="64"/>
      <c r="B19" s="64"/>
      <c r="C19" s="64"/>
      <c r="D19" s="64"/>
      <c r="E19" s="64"/>
      <c r="F19" s="301"/>
      <c r="G19" s="64"/>
      <c r="H19" s="301"/>
      <c r="I19" s="64"/>
    </row>
    <row r="20" spans="1:9" ht="19.5" customHeight="1">
      <c r="A20" s="64"/>
      <c r="B20" s="64"/>
      <c r="C20" s="64"/>
      <c r="D20" s="64"/>
      <c r="E20" s="64"/>
      <c r="F20" s="301"/>
      <c r="G20" s="64"/>
      <c r="H20" s="301"/>
      <c r="I20" s="64"/>
    </row>
    <row r="21" spans="1:9" ht="19.5" customHeight="1">
      <c r="A21" s="64"/>
      <c r="B21" s="64"/>
      <c r="C21" s="64"/>
      <c r="D21" s="64"/>
      <c r="E21" s="64"/>
      <c r="F21" s="301"/>
      <c r="G21" s="64"/>
      <c r="H21" s="301"/>
      <c r="I21" s="64"/>
    </row>
    <row r="22" spans="1:9" ht="19.5" customHeight="1">
      <c r="A22" s="64"/>
      <c r="B22" s="64"/>
      <c r="C22" s="64"/>
      <c r="D22" s="64"/>
      <c r="E22" s="64"/>
      <c r="F22" s="301"/>
      <c r="G22" s="64"/>
      <c r="H22" s="301"/>
      <c r="I22" s="64"/>
    </row>
    <row r="23" spans="1:9" ht="19.5" customHeight="1">
      <c r="A23" s="64"/>
      <c r="B23" s="64"/>
      <c r="C23" s="64"/>
      <c r="D23" s="64"/>
      <c r="E23" s="64"/>
      <c r="F23" s="301"/>
      <c r="G23" s="64"/>
      <c r="H23" s="301"/>
      <c r="I23" s="64"/>
    </row>
    <row r="24" spans="1:9" ht="19.5" customHeight="1">
      <c r="A24" s="64"/>
      <c r="B24" s="64"/>
      <c r="C24" s="64"/>
      <c r="D24" s="64"/>
      <c r="E24" s="64"/>
      <c r="F24" s="301"/>
      <c r="G24" s="64"/>
      <c r="H24" s="301"/>
      <c r="I24" s="64"/>
    </row>
  </sheetData>
  <sheetProtection password="8154" sheet="1" objects="1" scenarios="1"/>
  <mergeCells count="4">
    <mergeCell ref="A1:I1"/>
    <mergeCell ref="A2:I2"/>
    <mergeCell ref="A3:I3"/>
    <mergeCell ref="A4:E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sheetPr>
    <pageSetUpPr fitToPage="1"/>
  </sheetPr>
  <dimension ref="A1:H25"/>
  <sheetViews>
    <sheetView workbookViewId="0" topLeftCell="A13">
      <selection activeCell="A1" sqref="A1:H1"/>
    </sheetView>
  </sheetViews>
  <sheetFormatPr defaultColWidth="9.00390625" defaultRowHeight="21.75" customHeight="1"/>
  <cols>
    <col min="1" max="1" width="8.50390625" style="14" bestFit="1" customWidth="1"/>
    <col min="2" max="3" width="8.50390625" style="11" customWidth="1"/>
    <col min="4" max="4" width="12.125" style="11" customWidth="1"/>
    <col min="5" max="5" width="8.50390625" style="11" customWidth="1"/>
    <col min="6" max="6" width="14.125" style="11" bestFit="1" customWidth="1"/>
    <col min="7" max="7" width="8.50390625" style="11" customWidth="1"/>
    <col min="8" max="8" width="8.375" style="11" customWidth="1"/>
    <col min="9" max="16384" width="9.00390625" style="11" customWidth="1"/>
  </cols>
  <sheetData>
    <row r="1" spans="1:8" s="12" customFormat="1" ht="33" customHeight="1">
      <c r="A1" s="660" t="s">
        <v>2</v>
      </c>
      <c r="B1" s="660"/>
      <c r="C1" s="660"/>
      <c r="D1" s="660"/>
      <c r="E1" s="660"/>
      <c r="F1" s="660"/>
      <c r="G1" s="660"/>
      <c r="H1" s="660"/>
    </row>
    <row r="2" spans="1:8" s="202" customFormat="1" ht="24.95" customHeight="1">
      <c r="A2" s="661" t="s">
        <v>330</v>
      </c>
      <c r="B2" s="661"/>
      <c r="C2" s="661"/>
      <c r="D2" s="661"/>
      <c r="E2" s="661"/>
      <c r="F2" s="661"/>
      <c r="G2" s="661"/>
      <c r="H2" s="661"/>
    </row>
    <row r="3" spans="1:8" s="202" customFormat="1" ht="24.95" customHeight="1">
      <c r="A3" s="662" t="s">
        <v>1</v>
      </c>
      <c r="B3" s="662"/>
      <c r="C3" s="662"/>
      <c r="D3" s="662"/>
      <c r="E3" s="662"/>
      <c r="F3" s="662"/>
      <c r="G3" s="662"/>
      <c r="H3" s="662"/>
    </row>
    <row r="4" spans="1:8" s="6" customFormat="1" ht="24.95" customHeight="1">
      <c r="A4" s="647" t="s">
        <v>1461</v>
      </c>
      <c r="B4" s="647"/>
      <c r="C4" s="579"/>
      <c r="D4" s="579"/>
      <c r="E4" s="297" t="s">
        <v>1780</v>
      </c>
      <c r="F4" s="286"/>
      <c r="G4" s="301" t="s">
        <v>1463</v>
      </c>
      <c r="H4" s="286"/>
    </row>
    <row r="5" spans="1:8" s="6" customFormat="1" ht="24.95" customHeight="1">
      <c r="A5" s="663"/>
      <c r="B5" s="647"/>
      <c r="C5" s="579"/>
      <c r="D5" s="579"/>
      <c r="E5" s="297" t="s">
        <v>1781</v>
      </c>
      <c r="F5" s="286"/>
      <c r="G5" s="301" t="s">
        <v>1463</v>
      </c>
      <c r="H5" s="286"/>
    </row>
    <row r="6" spans="1:8" s="12" customFormat="1" ht="24.95" customHeight="1">
      <c r="A6" s="203" t="s">
        <v>1671</v>
      </c>
      <c r="B6" s="659" t="s">
        <v>1672</v>
      </c>
      <c r="C6" s="656" t="s">
        <v>1673</v>
      </c>
      <c r="D6" s="656"/>
      <c r="E6" s="656" t="s">
        <v>1777</v>
      </c>
      <c r="F6" s="656" t="s">
        <v>1559</v>
      </c>
      <c r="G6" s="656" t="s">
        <v>1560</v>
      </c>
      <c r="H6" s="656" t="s">
        <v>1778</v>
      </c>
    </row>
    <row r="7" spans="1:8" s="12" customFormat="1" ht="24.95" customHeight="1">
      <c r="A7" s="204" t="s">
        <v>1674</v>
      </c>
      <c r="B7" s="659"/>
      <c r="C7" s="304" t="s">
        <v>1802</v>
      </c>
      <c r="D7" s="445" t="s">
        <v>2082</v>
      </c>
      <c r="E7" s="656"/>
      <c r="F7" s="656"/>
      <c r="G7" s="656"/>
      <c r="H7" s="656"/>
    </row>
    <row r="8" spans="1:8" s="12" customFormat="1" ht="24.95" customHeight="1">
      <c r="A8" s="205" t="s">
        <v>1678</v>
      </c>
      <c r="B8" s="324"/>
      <c r="C8" s="324"/>
      <c r="D8" s="324"/>
      <c r="E8" s="324"/>
      <c r="F8" s="324"/>
      <c r="G8" s="324"/>
      <c r="H8" s="324"/>
    </row>
    <row r="9" spans="1:8" s="12" customFormat="1" ht="24.95" customHeight="1">
      <c r="A9" s="315" t="s">
        <v>1679</v>
      </c>
      <c r="B9" s="324"/>
      <c r="C9" s="324"/>
      <c r="D9" s="324"/>
      <c r="E9" s="324"/>
      <c r="F9" s="324"/>
      <c r="G9" s="324"/>
      <c r="H9" s="324"/>
    </row>
    <row r="10" spans="1:8" s="12" customFormat="1" ht="24.95" customHeight="1">
      <c r="A10" s="315" t="s">
        <v>1680</v>
      </c>
      <c r="B10" s="324"/>
      <c r="C10" s="324"/>
      <c r="D10" s="324"/>
      <c r="E10" s="324"/>
      <c r="F10" s="324"/>
      <c r="G10" s="324"/>
      <c r="H10" s="324"/>
    </row>
    <row r="11" spans="1:8" s="12" customFormat="1" ht="24.95" customHeight="1">
      <c r="A11" s="315" t="s">
        <v>1681</v>
      </c>
      <c r="B11" s="324"/>
      <c r="C11" s="324"/>
      <c r="D11" s="324"/>
      <c r="E11" s="324"/>
      <c r="F11" s="324"/>
      <c r="G11" s="324"/>
      <c r="H11" s="324"/>
    </row>
    <row r="12" spans="1:8" s="12" customFormat="1" ht="24.95" customHeight="1">
      <c r="A12" s="315" t="s">
        <v>1682</v>
      </c>
      <c r="B12" s="324"/>
      <c r="C12" s="324"/>
      <c r="D12" s="324"/>
      <c r="E12" s="324"/>
      <c r="F12" s="324"/>
      <c r="G12" s="324"/>
      <c r="H12" s="324"/>
    </row>
    <row r="13" spans="1:8" s="12" customFormat="1" ht="24.95" customHeight="1">
      <c r="A13" s="315" t="s">
        <v>1683</v>
      </c>
      <c r="B13" s="324"/>
      <c r="C13" s="324"/>
      <c r="D13" s="324"/>
      <c r="E13" s="324"/>
      <c r="F13" s="324"/>
      <c r="G13" s="324"/>
      <c r="H13" s="324"/>
    </row>
    <row r="14" spans="1:8" s="12" customFormat="1" ht="24.95" customHeight="1">
      <c r="A14" s="315" t="s">
        <v>1684</v>
      </c>
      <c r="B14" s="324"/>
      <c r="C14" s="324"/>
      <c r="D14" s="324"/>
      <c r="E14" s="324"/>
      <c r="F14" s="324"/>
      <c r="G14" s="324"/>
      <c r="H14" s="324"/>
    </row>
    <row r="15" spans="1:8" s="12" customFormat="1" ht="24.95" customHeight="1">
      <c r="A15" s="315" t="s">
        <v>1685</v>
      </c>
      <c r="B15" s="324"/>
      <c r="C15" s="324"/>
      <c r="D15" s="324"/>
      <c r="E15" s="324"/>
      <c r="F15" s="324"/>
      <c r="G15" s="324"/>
      <c r="H15" s="324"/>
    </row>
    <row r="16" spans="1:8" s="12" customFormat="1" ht="24.95" customHeight="1">
      <c r="A16" s="315" t="s">
        <v>1686</v>
      </c>
      <c r="B16" s="324"/>
      <c r="C16" s="324"/>
      <c r="D16" s="324"/>
      <c r="E16" s="324"/>
      <c r="F16" s="324"/>
      <c r="G16" s="324"/>
      <c r="H16" s="324"/>
    </row>
    <row r="17" spans="1:8" s="12" customFormat="1" ht="24.95" customHeight="1">
      <c r="A17" s="315" t="s">
        <v>1687</v>
      </c>
      <c r="B17" s="324"/>
      <c r="C17" s="324"/>
      <c r="D17" s="324"/>
      <c r="E17" s="324"/>
      <c r="F17" s="324"/>
      <c r="G17" s="324"/>
      <c r="H17" s="324"/>
    </row>
    <row r="18" spans="1:8" s="12" customFormat="1" ht="24.95" customHeight="1">
      <c r="A18" s="315" t="s">
        <v>1688</v>
      </c>
      <c r="B18" s="324"/>
      <c r="C18" s="324"/>
      <c r="D18" s="324"/>
      <c r="E18" s="324"/>
      <c r="F18" s="324"/>
      <c r="G18" s="324"/>
      <c r="H18" s="324"/>
    </row>
    <row r="19" spans="1:8" s="12" customFormat="1" ht="24.95" customHeight="1">
      <c r="A19" s="315" t="s">
        <v>1689</v>
      </c>
      <c r="B19" s="324"/>
      <c r="C19" s="324"/>
      <c r="D19" s="324"/>
      <c r="E19" s="324"/>
      <c r="F19" s="324"/>
      <c r="G19" s="324"/>
      <c r="H19" s="324"/>
    </row>
    <row r="20" spans="1:8" s="12" customFormat="1" ht="24.95" customHeight="1">
      <c r="A20" s="206" t="s">
        <v>1690</v>
      </c>
      <c r="B20" s="324"/>
      <c r="C20" s="324"/>
      <c r="D20" s="324"/>
      <c r="E20" s="324"/>
      <c r="F20" s="324"/>
      <c r="G20" s="324"/>
      <c r="H20" s="324"/>
    </row>
    <row r="21" spans="1:8" s="12" customFormat="1" ht="24.95" customHeight="1">
      <c r="A21" s="206" t="s">
        <v>1558</v>
      </c>
      <c r="B21" s="324"/>
      <c r="C21" s="324"/>
      <c r="D21" s="324"/>
      <c r="E21" s="324"/>
      <c r="F21" s="324"/>
      <c r="G21" s="324"/>
      <c r="H21" s="324"/>
    </row>
    <row r="22" spans="1:8" s="12" customFormat="1" ht="24.95" customHeight="1">
      <c r="A22" s="206" t="s">
        <v>4</v>
      </c>
      <c r="B22" s="324"/>
      <c r="C22" s="324"/>
      <c r="D22" s="324"/>
      <c r="E22" s="324"/>
      <c r="F22" s="324"/>
      <c r="G22" s="324"/>
      <c r="H22" s="324"/>
    </row>
    <row r="23" spans="1:8" ht="63" customHeight="1">
      <c r="A23" s="657" t="s">
        <v>2168</v>
      </c>
      <c r="B23" s="658"/>
      <c r="C23" s="658"/>
      <c r="D23" s="658"/>
      <c r="E23" s="658"/>
      <c r="F23" s="658"/>
      <c r="G23" s="658"/>
      <c r="H23" s="658"/>
    </row>
    <row r="24" spans="1:8" ht="12" customHeight="1">
      <c r="A24" s="11" t="s">
        <v>1143</v>
      </c>
      <c r="H24" s="13"/>
    </row>
    <row r="25" ht="12" customHeight="1">
      <c r="A25" s="11" t="s">
        <v>1144</v>
      </c>
    </row>
    <row r="27" ht="13.5" customHeight="1"/>
    <row r="28" ht="12.75"/>
  </sheetData>
  <sheetProtection password="8154" sheet="1" objects="1" scenarios="1"/>
  <mergeCells count="12">
    <mergeCell ref="A1:H1"/>
    <mergeCell ref="A2:H2"/>
    <mergeCell ref="A3:H3"/>
    <mergeCell ref="A4:B5"/>
    <mergeCell ref="C4:D5"/>
    <mergeCell ref="F6:F7"/>
    <mergeCell ref="G6:G7"/>
    <mergeCell ref="H6:H7"/>
    <mergeCell ref="A23:H23"/>
    <mergeCell ref="B6:B7"/>
    <mergeCell ref="C6:D6"/>
    <mergeCell ref="E6:E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I42"/>
  <sheetViews>
    <sheetView zoomScaleSheetLayoutView="100" workbookViewId="0" topLeftCell="A23">
      <selection activeCell="D34" sqref="D34:E34"/>
    </sheetView>
  </sheetViews>
  <sheetFormatPr defaultColWidth="9.00390625" defaultRowHeight="14.25"/>
  <cols>
    <col min="1" max="1" width="4.75390625" style="66" bestFit="1" customWidth="1"/>
    <col min="2" max="2" width="33.25390625" style="66" bestFit="1" customWidth="1"/>
    <col min="3" max="3" width="17.625" style="66" customWidth="1"/>
    <col min="4" max="4" width="10.875" style="66" customWidth="1"/>
    <col min="5" max="5" width="10.50390625" style="66" customWidth="1"/>
    <col min="6" max="6" width="12.00390625" style="66" customWidth="1"/>
    <col min="7" max="7" width="11.75390625" style="66" customWidth="1"/>
    <col min="8" max="16384" width="9.00390625" style="66" customWidth="1"/>
  </cols>
  <sheetData>
    <row r="1" spans="1:8" s="7" customFormat="1" ht="33" customHeight="1">
      <c r="A1" s="666" t="s">
        <v>2085</v>
      </c>
      <c r="B1" s="666"/>
      <c r="C1" s="666"/>
      <c r="D1" s="666"/>
      <c r="E1" s="666"/>
      <c r="F1" s="666"/>
      <c r="G1" s="666"/>
      <c r="H1" s="548"/>
    </row>
    <row r="2" spans="1:7" s="6" customFormat="1" ht="20.1" customHeight="1">
      <c r="A2" s="600" t="s">
        <v>1188</v>
      </c>
      <c r="B2" s="600"/>
      <c r="C2" s="600"/>
      <c r="D2" s="600"/>
      <c r="E2" s="600"/>
      <c r="F2" s="600"/>
      <c r="G2" s="600"/>
    </row>
    <row r="3" spans="1:7" s="202" customFormat="1" ht="20.1" customHeight="1">
      <c r="A3" s="601" t="s">
        <v>1</v>
      </c>
      <c r="B3" s="601"/>
      <c r="C3" s="601"/>
      <c r="D3" s="601"/>
      <c r="E3" s="601"/>
      <c r="F3" s="601"/>
      <c r="G3" s="27" t="s">
        <v>1460</v>
      </c>
    </row>
    <row r="4" spans="1:7" s="6" customFormat="1" ht="20.1" customHeight="1">
      <c r="A4" s="602" t="s">
        <v>1461</v>
      </c>
      <c r="B4" s="602"/>
      <c r="C4" s="585"/>
      <c r="D4" s="297" t="s">
        <v>1780</v>
      </c>
      <c r="E4" s="300"/>
      <c r="F4" s="301" t="s">
        <v>1463</v>
      </c>
      <c r="G4" s="285"/>
    </row>
    <row r="5" spans="1:7" s="6" customFormat="1" ht="20.1" customHeight="1">
      <c r="A5" s="602"/>
      <c r="B5" s="602"/>
      <c r="C5" s="585"/>
      <c r="D5" s="297" t="s">
        <v>1781</v>
      </c>
      <c r="E5" s="300"/>
      <c r="F5" s="301" t="s">
        <v>1463</v>
      </c>
      <c r="G5" s="285"/>
    </row>
    <row r="6" spans="1:7" s="22" customFormat="1" ht="20.1" customHeight="1">
      <c r="A6" s="667" t="s">
        <v>1586</v>
      </c>
      <c r="B6" s="667" t="s">
        <v>1792</v>
      </c>
      <c r="C6" s="297" t="s">
        <v>1557</v>
      </c>
      <c r="D6" s="610" t="s">
        <v>1558</v>
      </c>
      <c r="E6" s="610"/>
      <c r="F6" s="316" t="s">
        <v>4</v>
      </c>
      <c r="G6" s="316" t="s">
        <v>923</v>
      </c>
    </row>
    <row r="7" spans="1:7" s="22" customFormat="1" ht="20.1" customHeight="1">
      <c r="A7" s="667"/>
      <c r="B7" s="667"/>
      <c r="C7" s="297">
        <v>1</v>
      </c>
      <c r="D7" s="610">
        <v>2</v>
      </c>
      <c r="E7" s="610"/>
      <c r="F7" s="316">
        <v>3</v>
      </c>
      <c r="G7" s="316">
        <v>4</v>
      </c>
    </row>
    <row r="8" spans="1:7" s="22" customFormat="1" ht="20.1" customHeight="1">
      <c r="A8" s="316">
        <v>1</v>
      </c>
      <c r="B8" s="209" t="s">
        <v>1189</v>
      </c>
      <c r="C8" s="309">
        <f>C9+C16</f>
        <v>0</v>
      </c>
      <c r="D8" s="665">
        <f>D9+D16</f>
        <v>0</v>
      </c>
      <c r="E8" s="665"/>
      <c r="F8" s="309">
        <f>C8+D8</f>
        <v>0</v>
      </c>
      <c r="G8" s="207"/>
    </row>
    <row r="9" spans="1:7" s="22" customFormat="1" ht="20.1" customHeight="1">
      <c r="A9" s="316">
        <v>2</v>
      </c>
      <c r="B9" s="209" t="s">
        <v>1190</v>
      </c>
      <c r="C9" s="309">
        <f>SUM(C10:C15)</f>
        <v>0</v>
      </c>
      <c r="D9" s="665">
        <f>SUM(D10:D15)</f>
        <v>0</v>
      </c>
      <c r="E9" s="665"/>
      <c r="F9" s="309">
        <f>C9+D9</f>
        <v>0</v>
      </c>
      <c r="G9" s="207"/>
    </row>
    <row r="10" spans="1:7" s="22" customFormat="1" ht="20.1" customHeight="1">
      <c r="A10" s="316">
        <v>3</v>
      </c>
      <c r="B10" s="451" t="s">
        <v>1191</v>
      </c>
      <c r="C10" s="308"/>
      <c r="D10" s="664"/>
      <c r="E10" s="664"/>
      <c r="F10" s="309">
        <f aca="true" t="shared" si="0" ref="F10:F41">C10+D10</f>
        <v>0</v>
      </c>
      <c r="G10" s="207"/>
    </row>
    <row r="11" spans="1:9" s="22" customFormat="1" ht="20.1" customHeight="1">
      <c r="A11" s="316">
        <v>4</v>
      </c>
      <c r="B11" s="451" t="s">
        <v>1192</v>
      </c>
      <c r="C11" s="308"/>
      <c r="D11" s="664"/>
      <c r="E11" s="664"/>
      <c r="F11" s="309">
        <f t="shared" si="0"/>
        <v>0</v>
      </c>
      <c r="G11" s="207"/>
      <c r="I11" s="452"/>
    </row>
    <row r="12" spans="1:7" s="22" customFormat="1" ht="20.1" customHeight="1">
      <c r="A12" s="316">
        <v>5</v>
      </c>
      <c r="B12" s="451" t="s">
        <v>1193</v>
      </c>
      <c r="C12" s="308"/>
      <c r="D12" s="664"/>
      <c r="E12" s="664"/>
      <c r="F12" s="309">
        <f t="shared" si="0"/>
        <v>0</v>
      </c>
      <c r="G12" s="207"/>
    </row>
    <row r="13" spans="1:7" s="22" customFormat="1" ht="20.1" customHeight="1">
      <c r="A13" s="316">
        <v>6</v>
      </c>
      <c r="B13" s="451" t="s">
        <v>1194</v>
      </c>
      <c r="C13" s="308"/>
      <c r="D13" s="664"/>
      <c r="E13" s="664"/>
      <c r="F13" s="309">
        <f t="shared" si="0"/>
        <v>0</v>
      </c>
      <c r="G13" s="207"/>
    </row>
    <row r="14" spans="1:7" s="22" customFormat="1" ht="20.1" customHeight="1">
      <c r="A14" s="316">
        <v>7</v>
      </c>
      <c r="B14" s="451" t="s">
        <v>1195</v>
      </c>
      <c r="C14" s="308"/>
      <c r="D14" s="664"/>
      <c r="E14" s="664"/>
      <c r="F14" s="309">
        <f t="shared" si="0"/>
        <v>0</v>
      </c>
      <c r="G14" s="207"/>
    </row>
    <row r="15" spans="1:7" s="22" customFormat="1" ht="20.1" customHeight="1">
      <c r="A15" s="316">
        <v>8</v>
      </c>
      <c r="B15" s="451" t="s">
        <v>1196</v>
      </c>
      <c r="C15" s="308"/>
      <c r="D15" s="664"/>
      <c r="E15" s="664"/>
      <c r="F15" s="309">
        <f t="shared" si="0"/>
        <v>0</v>
      </c>
      <c r="G15" s="207"/>
    </row>
    <row r="16" spans="1:7" s="22" customFormat="1" ht="20.1" customHeight="1">
      <c r="A16" s="316">
        <v>9</v>
      </c>
      <c r="B16" s="209" t="s">
        <v>1197</v>
      </c>
      <c r="C16" s="309">
        <f>SUM(C17:C23)</f>
        <v>0</v>
      </c>
      <c r="D16" s="665">
        <f>SUM(D17:D23)</f>
        <v>0</v>
      </c>
      <c r="E16" s="665"/>
      <c r="F16" s="309">
        <f t="shared" si="0"/>
        <v>0</v>
      </c>
      <c r="G16" s="207"/>
    </row>
    <row r="17" spans="1:7" s="22" customFormat="1" ht="20.1" customHeight="1">
      <c r="A17" s="316">
        <v>10</v>
      </c>
      <c r="B17" s="451" t="s">
        <v>1198</v>
      </c>
      <c r="C17" s="308"/>
      <c r="D17" s="664"/>
      <c r="E17" s="664"/>
      <c r="F17" s="309">
        <f t="shared" si="0"/>
        <v>0</v>
      </c>
      <c r="G17" s="207"/>
    </row>
    <row r="18" spans="1:7" s="22" customFormat="1" ht="20.1" customHeight="1">
      <c r="A18" s="316">
        <v>11</v>
      </c>
      <c r="B18" s="451" t="s">
        <v>1199</v>
      </c>
      <c r="C18" s="308"/>
      <c r="D18" s="664"/>
      <c r="E18" s="664"/>
      <c r="F18" s="309">
        <f t="shared" si="0"/>
        <v>0</v>
      </c>
      <c r="G18" s="207"/>
    </row>
    <row r="19" spans="1:7" s="22" customFormat="1" ht="20.1" customHeight="1">
      <c r="A19" s="316">
        <v>12</v>
      </c>
      <c r="B19" s="451" t="s">
        <v>1200</v>
      </c>
      <c r="C19" s="308"/>
      <c r="D19" s="664"/>
      <c r="E19" s="664"/>
      <c r="F19" s="309">
        <f t="shared" si="0"/>
        <v>0</v>
      </c>
      <c r="G19" s="207"/>
    </row>
    <row r="20" spans="1:7" s="22" customFormat="1" ht="20.1" customHeight="1">
      <c r="A20" s="316">
        <v>13</v>
      </c>
      <c r="B20" s="451" t="s">
        <v>1201</v>
      </c>
      <c r="C20" s="308"/>
      <c r="D20" s="664"/>
      <c r="E20" s="664"/>
      <c r="F20" s="309">
        <f>C20+D20</f>
        <v>0</v>
      </c>
      <c r="G20" s="207"/>
    </row>
    <row r="21" spans="1:7" s="22" customFormat="1" ht="20.1" customHeight="1">
      <c r="A21" s="316">
        <v>14</v>
      </c>
      <c r="B21" s="451" t="s">
        <v>1202</v>
      </c>
      <c r="C21" s="308"/>
      <c r="D21" s="664"/>
      <c r="E21" s="664"/>
      <c r="F21" s="309">
        <f t="shared" si="0"/>
        <v>0</v>
      </c>
      <c r="G21" s="207"/>
    </row>
    <row r="22" spans="1:7" s="22" customFormat="1" ht="20.1" customHeight="1">
      <c r="A22" s="316">
        <v>15</v>
      </c>
      <c r="B22" s="451" t="s">
        <v>1203</v>
      </c>
      <c r="C22" s="308"/>
      <c r="D22" s="664"/>
      <c r="E22" s="664"/>
      <c r="F22" s="309">
        <f t="shared" si="0"/>
        <v>0</v>
      </c>
      <c r="G22" s="207"/>
    </row>
    <row r="23" spans="1:7" ht="20.1" customHeight="1">
      <c r="A23" s="316">
        <v>16</v>
      </c>
      <c r="B23" s="453" t="s">
        <v>1120</v>
      </c>
      <c r="C23" s="308"/>
      <c r="D23" s="664"/>
      <c r="E23" s="664"/>
      <c r="F23" s="309">
        <f t="shared" si="0"/>
        <v>0</v>
      </c>
      <c r="G23" s="207"/>
    </row>
    <row r="24" spans="1:7" ht="20.1" customHeight="1">
      <c r="A24" s="316">
        <v>17</v>
      </c>
      <c r="B24" s="453" t="s">
        <v>1204</v>
      </c>
      <c r="C24" s="309">
        <f>C25+C32</f>
        <v>0</v>
      </c>
      <c r="D24" s="665">
        <f>D25+D32</f>
        <v>0</v>
      </c>
      <c r="E24" s="665"/>
      <c r="F24" s="309">
        <f t="shared" si="0"/>
        <v>0</v>
      </c>
      <c r="G24" s="207"/>
    </row>
    <row r="25" spans="1:7" ht="20.1" customHeight="1">
      <c r="A25" s="316">
        <v>18</v>
      </c>
      <c r="B25" s="453" t="s">
        <v>1205</v>
      </c>
      <c r="C25" s="309">
        <f>SUM(C27:C31)</f>
        <v>0</v>
      </c>
      <c r="D25" s="665">
        <f>SUM(D26:D31)</f>
        <v>0</v>
      </c>
      <c r="E25" s="665"/>
      <c r="F25" s="309">
        <f t="shared" si="0"/>
        <v>0</v>
      </c>
      <c r="G25" s="207"/>
    </row>
    <row r="26" spans="1:7" ht="20.1" customHeight="1">
      <c r="A26" s="316">
        <v>19</v>
      </c>
      <c r="B26" s="454" t="s">
        <v>1206</v>
      </c>
      <c r="C26" s="308"/>
      <c r="D26" s="664"/>
      <c r="E26" s="664"/>
      <c r="F26" s="309">
        <f t="shared" si="0"/>
        <v>0</v>
      </c>
      <c r="G26" s="207"/>
    </row>
    <row r="27" spans="1:7" ht="20.1" customHeight="1">
      <c r="A27" s="316">
        <v>20</v>
      </c>
      <c r="B27" s="453" t="s">
        <v>1207</v>
      </c>
      <c r="C27" s="308"/>
      <c r="D27" s="664"/>
      <c r="E27" s="664"/>
      <c r="F27" s="309">
        <f t="shared" si="0"/>
        <v>0</v>
      </c>
      <c r="G27" s="207"/>
    </row>
    <row r="28" spans="1:7" ht="20.1" customHeight="1">
      <c r="A28" s="316">
        <v>21</v>
      </c>
      <c r="B28" s="453" t="s">
        <v>1208</v>
      </c>
      <c r="C28" s="308"/>
      <c r="D28" s="664"/>
      <c r="E28" s="664"/>
      <c r="F28" s="309">
        <f t="shared" si="0"/>
        <v>0</v>
      </c>
      <c r="G28" s="207"/>
    </row>
    <row r="29" spans="1:7" ht="20.1" customHeight="1">
      <c r="A29" s="316">
        <v>22</v>
      </c>
      <c r="B29" s="453" t="s">
        <v>1209</v>
      </c>
      <c r="C29" s="308"/>
      <c r="D29" s="664"/>
      <c r="E29" s="664"/>
      <c r="F29" s="309">
        <f t="shared" si="0"/>
        <v>0</v>
      </c>
      <c r="G29" s="207"/>
    </row>
    <row r="30" spans="1:7" ht="20.1" customHeight="1">
      <c r="A30" s="316">
        <v>23</v>
      </c>
      <c r="B30" s="453" t="s">
        <v>1210</v>
      </c>
      <c r="C30" s="308"/>
      <c r="D30" s="664"/>
      <c r="E30" s="664"/>
      <c r="F30" s="309">
        <f t="shared" si="0"/>
        <v>0</v>
      </c>
      <c r="G30" s="207"/>
    </row>
    <row r="31" spans="1:7" ht="20.1" customHeight="1">
      <c r="A31" s="316">
        <v>24</v>
      </c>
      <c r="B31" s="453" t="s">
        <v>1196</v>
      </c>
      <c r="C31" s="308"/>
      <c r="D31" s="664"/>
      <c r="E31" s="664"/>
      <c r="F31" s="309">
        <f t="shared" si="0"/>
        <v>0</v>
      </c>
      <c r="G31" s="207"/>
    </row>
    <row r="32" spans="1:7" ht="20.1" customHeight="1">
      <c r="A32" s="316">
        <v>25</v>
      </c>
      <c r="B32" s="453" t="s">
        <v>1211</v>
      </c>
      <c r="C32" s="308"/>
      <c r="D32" s="664"/>
      <c r="E32" s="664"/>
      <c r="F32" s="309">
        <f t="shared" si="0"/>
        <v>0</v>
      </c>
      <c r="G32" s="207"/>
    </row>
    <row r="33" spans="1:7" ht="20.1" customHeight="1">
      <c r="A33" s="316">
        <v>26</v>
      </c>
      <c r="B33" s="209" t="s">
        <v>1212</v>
      </c>
      <c r="C33" s="309">
        <f>C34-C36-C37</f>
        <v>0</v>
      </c>
      <c r="D33" s="665">
        <f>D34-D36-D37</f>
        <v>0</v>
      </c>
      <c r="E33" s="665"/>
      <c r="F33" s="309">
        <f t="shared" si="0"/>
        <v>0</v>
      </c>
      <c r="G33" s="207"/>
    </row>
    <row r="34" spans="1:7" ht="20.1" customHeight="1">
      <c r="A34" s="316">
        <v>27</v>
      </c>
      <c r="B34" s="209" t="s">
        <v>1213</v>
      </c>
      <c r="C34" s="308"/>
      <c r="D34" s="664"/>
      <c r="E34" s="664"/>
      <c r="F34" s="309">
        <f t="shared" si="0"/>
        <v>0</v>
      </c>
      <c r="G34" s="207"/>
    </row>
    <row r="35" spans="1:7" ht="20.1" customHeight="1">
      <c r="A35" s="316">
        <v>28</v>
      </c>
      <c r="B35" s="209" t="s">
        <v>1214</v>
      </c>
      <c r="C35" s="308"/>
      <c r="D35" s="664"/>
      <c r="E35" s="664"/>
      <c r="F35" s="309">
        <f t="shared" si="0"/>
        <v>0</v>
      </c>
      <c r="G35" s="207"/>
    </row>
    <row r="36" spans="1:7" ht="20.1" customHeight="1">
      <c r="A36" s="316">
        <v>29</v>
      </c>
      <c r="B36" s="209" t="s">
        <v>1215</v>
      </c>
      <c r="C36" s="308"/>
      <c r="D36" s="664"/>
      <c r="E36" s="664"/>
      <c r="F36" s="309">
        <f t="shared" si="0"/>
        <v>0</v>
      </c>
      <c r="G36" s="207"/>
    </row>
    <row r="37" spans="1:7" ht="20.1" customHeight="1">
      <c r="A37" s="316">
        <v>30</v>
      </c>
      <c r="B37" s="209" t="s">
        <v>1216</v>
      </c>
      <c r="C37" s="308"/>
      <c r="D37" s="664"/>
      <c r="E37" s="664"/>
      <c r="F37" s="309">
        <f t="shared" si="0"/>
        <v>0</v>
      </c>
      <c r="G37" s="207"/>
    </row>
    <row r="38" spans="1:7" ht="20.1" customHeight="1">
      <c r="A38" s="316">
        <v>31</v>
      </c>
      <c r="B38" s="209" t="s">
        <v>1217</v>
      </c>
      <c r="C38" s="308"/>
      <c r="D38" s="664"/>
      <c r="E38" s="664"/>
      <c r="F38" s="309">
        <f t="shared" si="0"/>
        <v>0</v>
      </c>
      <c r="G38" s="207"/>
    </row>
    <row r="39" spans="1:7" ht="20.1" customHeight="1">
      <c r="A39" s="316">
        <v>32</v>
      </c>
      <c r="B39" s="209" t="s">
        <v>1218</v>
      </c>
      <c r="C39" s="308"/>
      <c r="D39" s="664"/>
      <c r="E39" s="664"/>
      <c r="F39" s="309">
        <f t="shared" si="0"/>
        <v>0</v>
      </c>
      <c r="G39" s="207"/>
    </row>
    <row r="40" spans="1:7" ht="20.1" customHeight="1">
      <c r="A40" s="316">
        <v>33</v>
      </c>
      <c r="B40" s="209" t="s">
        <v>1219</v>
      </c>
      <c r="C40" s="308"/>
      <c r="D40" s="664"/>
      <c r="E40" s="664"/>
      <c r="F40" s="309">
        <f t="shared" si="0"/>
        <v>0</v>
      </c>
      <c r="G40" s="207"/>
    </row>
    <row r="41" spans="1:7" ht="20.1" customHeight="1">
      <c r="A41" s="316">
        <v>34</v>
      </c>
      <c r="B41" s="316" t="s">
        <v>645</v>
      </c>
      <c r="C41" s="309">
        <f>C8+C24+C33+C38+C39+C40</f>
        <v>0</v>
      </c>
      <c r="D41" s="665">
        <f>D8+D24+D33+D38+D39+D40</f>
        <v>0</v>
      </c>
      <c r="E41" s="665"/>
      <c r="F41" s="309">
        <f t="shared" si="0"/>
        <v>0</v>
      </c>
      <c r="G41" s="207"/>
    </row>
    <row r="42" spans="1:7" ht="50.1" customHeight="1">
      <c r="A42" s="578" t="s">
        <v>2170</v>
      </c>
      <c r="B42" s="578"/>
      <c r="C42" s="578"/>
      <c r="D42" s="578"/>
      <c r="E42" s="578"/>
      <c r="F42" s="578"/>
      <c r="G42" s="578"/>
    </row>
  </sheetData>
  <sheetProtection password="8154" sheet="1" objects="1" scenarios="1"/>
  <mergeCells count="44">
    <mergeCell ref="A1:G1"/>
    <mergeCell ref="A2:G2"/>
    <mergeCell ref="A3:F3"/>
    <mergeCell ref="A4:B5"/>
    <mergeCell ref="C4:C5"/>
    <mergeCell ref="A6:A7"/>
    <mergeCell ref="B6:B7"/>
    <mergeCell ref="D6:E6"/>
    <mergeCell ref="D7:E7"/>
    <mergeCell ref="D20:E20"/>
    <mergeCell ref="D21:E21"/>
    <mergeCell ref="D8:E8"/>
    <mergeCell ref="D9:E9"/>
    <mergeCell ref="D10:E10"/>
    <mergeCell ref="D11:E11"/>
    <mergeCell ref="D12:E12"/>
    <mergeCell ref="D22:E22"/>
    <mergeCell ref="D23:E23"/>
    <mergeCell ref="D24:E24"/>
    <mergeCell ref="D13:E13"/>
    <mergeCell ref="D14:E14"/>
    <mergeCell ref="D15:E15"/>
    <mergeCell ref="D16:E16"/>
    <mergeCell ref="D17:E17"/>
    <mergeCell ref="D18:E18"/>
    <mergeCell ref="D19:E19"/>
    <mergeCell ref="D34:E34"/>
    <mergeCell ref="D35:E35"/>
    <mergeCell ref="D36:E36"/>
    <mergeCell ref="D25:E25"/>
    <mergeCell ref="D26:E26"/>
    <mergeCell ref="D27:E27"/>
    <mergeCell ref="D28:E28"/>
    <mergeCell ref="D29:E29"/>
    <mergeCell ref="A42:G42"/>
    <mergeCell ref="D37:E37"/>
    <mergeCell ref="D30:E30"/>
    <mergeCell ref="D31:E31"/>
    <mergeCell ref="D38:E38"/>
    <mergeCell ref="D39:E39"/>
    <mergeCell ref="D40:E40"/>
    <mergeCell ref="D41:E41"/>
    <mergeCell ref="D32:E32"/>
    <mergeCell ref="D33:E3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H12"/>
  <sheetViews>
    <sheetView zoomScaleSheetLayoutView="100" workbookViewId="0" topLeftCell="A4">
      <selection activeCell="A1" sqref="A1:B1"/>
    </sheetView>
  </sheetViews>
  <sheetFormatPr defaultColWidth="9.00390625" defaultRowHeight="14.25"/>
  <cols>
    <col min="1" max="1" width="21.625" style="57" customWidth="1"/>
    <col min="2" max="2" width="47.75390625" style="57" customWidth="1"/>
    <col min="3" max="16384" width="9.00390625" style="57" customWidth="1"/>
  </cols>
  <sheetData>
    <row r="1" spans="1:8" ht="33" customHeight="1">
      <c r="A1" s="573" t="s">
        <v>214</v>
      </c>
      <c r="B1" s="573"/>
      <c r="C1" s="554"/>
      <c r="D1" s="554"/>
      <c r="E1" s="554"/>
      <c r="F1" s="554"/>
      <c r="G1" s="554"/>
      <c r="H1" s="554"/>
    </row>
    <row r="2" spans="1:2" ht="39.75" customHeight="1">
      <c r="A2" s="574" t="s">
        <v>215</v>
      </c>
      <c r="B2" s="574"/>
    </row>
    <row r="3" spans="1:2" ht="12.75">
      <c r="A3" s="575" t="s">
        <v>1951</v>
      </c>
      <c r="B3" s="575"/>
    </row>
    <row r="4" spans="1:2" ht="14.25">
      <c r="A4" s="576" t="s">
        <v>1306</v>
      </c>
      <c r="B4" s="576"/>
    </row>
    <row r="5" spans="1:2" ht="42" customHeight="1">
      <c r="A5" s="57" t="s">
        <v>216</v>
      </c>
      <c r="B5" s="36"/>
    </row>
    <row r="6" spans="1:2" ht="42" customHeight="1">
      <c r="A6" s="57" t="s">
        <v>217</v>
      </c>
      <c r="B6" s="522" t="s">
        <v>218</v>
      </c>
    </row>
    <row r="7" spans="1:2" ht="42" customHeight="1">
      <c r="A7" s="57" t="s">
        <v>219</v>
      </c>
      <c r="B7" s="36"/>
    </row>
    <row r="8" spans="1:2" ht="42" customHeight="1">
      <c r="A8" s="57" t="s">
        <v>220</v>
      </c>
      <c r="B8" s="36"/>
    </row>
    <row r="9" spans="1:2" ht="42" customHeight="1">
      <c r="A9" s="57" t="s">
        <v>221</v>
      </c>
      <c r="B9" s="36"/>
    </row>
    <row r="10" spans="1:2" ht="42" customHeight="1">
      <c r="A10" s="57" t="s">
        <v>222</v>
      </c>
      <c r="B10" s="36"/>
    </row>
    <row r="11" spans="1:2" ht="42" customHeight="1">
      <c r="A11" s="57" t="s">
        <v>222</v>
      </c>
      <c r="B11" s="36"/>
    </row>
    <row r="12" spans="1:2" ht="42" customHeight="1">
      <c r="A12" s="57" t="s">
        <v>223</v>
      </c>
      <c r="B12" s="36"/>
    </row>
  </sheetData>
  <sheetProtection password="8154" sheet="1" objects="1" scenarios="1"/>
  <mergeCells count="4">
    <mergeCell ref="A1:B1"/>
    <mergeCell ref="A2:B2"/>
    <mergeCell ref="A3:B3"/>
    <mergeCell ref="A4:B4"/>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H17"/>
  <sheetViews>
    <sheetView workbookViewId="0" topLeftCell="A10">
      <selection activeCell="A1" sqref="A1:H1"/>
    </sheetView>
  </sheetViews>
  <sheetFormatPr defaultColWidth="31.625" defaultRowHeight="14.25"/>
  <cols>
    <col min="1" max="1" width="4.75390625" style="6" bestFit="1" customWidth="1"/>
    <col min="2" max="2" width="24.125" style="6" customWidth="1"/>
    <col min="3" max="3" width="15.875" style="6" customWidth="1"/>
    <col min="4" max="4" width="19.125" style="6" customWidth="1"/>
    <col min="5" max="5" width="9.75390625" style="6" customWidth="1"/>
    <col min="6" max="6" width="19.125" style="6" customWidth="1"/>
    <col min="7" max="7" width="11.125" style="6" customWidth="1"/>
    <col min="8" max="16384" width="31.625" style="6" customWidth="1"/>
  </cols>
  <sheetData>
    <row r="1" spans="1:8" s="66" customFormat="1" ht="33" customHeight="1">
      <c r="A1" s="673" t="s">
        <v>2086</v>
      </c>
      <c r="B1" s="673"/>
      <c r="C1" s="673"/>
      <c r="D1" s="673"/>
      <c r="E1" s="673"/>
      <c r="F1" s="673"/>
      <c r="G1" s="673"/>
      <c r="H1" s="549"/>
    </row>
    <row r="2" spans="1:7" ht="24.95" customHeight="1">
      <c r="A2" s="600" t="s">
        <v>1181</v>
      </c>
      <c r="B2" s="600"/>
      <c r="C2" s="600"/>
      <c r="D2" s="600"/>
      <c r="E2" s="600"/>
      <c r="F2" s="600"/>
      <c r="G2" s="600"/>
    </row>
    <row r="3" spans="1:7" s="202" customFormat="1" ht="24.95" customHeight="1">
      <c r="A3" s="601" t="s">
        <v>1</v>
      </c>
      <c r="B3" s="601"/>
      <c r="C3" s="601"/>
      <c r="D3" s="601"/>
      <c r="E3" s="601"/>
      <c r="F3" s="601"/>
      <c r="G3" s="27" t="s">
        <v>1460</v>
      </c>
    </row>
    <row r="4" spans="1:7" ht="24.95" customHeight="1">
      <c r="A4" s="602" t="s">
        <v>1461</v>
      </c>
      <c r="B4" s="602"/>
      <c r="C4" s="585"/>
      <c r="D4" s="297" t="s">
        <v>1780</v>
      </c>
      <c r="E4" s="300"/>
      <c r="F4" s="301" t="s">
        <v>1463</v>
      </c>
      <c r="G4" s="285"/>
    </row>
    <row r="5" spans="1:7" ht="24.95" customHeight="1">
      <c r="A5" s="602"/>
      <c r="B5" s="602"/>
      <c r="C5" s="585"/>
      <c r="D5" s="297" t="s">
        <v>1781</v>
      </c>
      <c r="E5" s="300"/>
      <c r="F5" s="301" t="s">
        <v>1463</v>
      </c>
      <c r="G5" s="285"/>
    </row>
    <row r="6" spans="1:7" ht="24.95" customHeight="1">
      <c r="A6" s="572" t="s">
        <v>1586</v>
      </c>
      <c r="B6" s="572" t="s">
        <v>1792</v>
      </c>
      <c r="C6" s="297" t="s">
        <v>1557</v>
      </c>
      <c r="D6" s="610" t="s">
        <v>1558</v>
      </c>
      <c r="E6" s="610"/>
      <c r="F6" s="316" t="s">
        <v>4</v>
      </c>
      <c r="G6" s="316" t="s">
        <v>923</v>
      </c>
    </row>
    <row r="7" spans="1:7" ht="24.95" customHeight="1">
      <c r="A7" s="572"/>
      <c r="B7" s="572"/>
      <c r="C7" s="297">
        <v>1</v>
      </c>
      <c r="D7" s="610">
        <v>2</v>
      </c>
      <c r="E7" s="610"/>
      <c r="F7" s="316">
        <v>3</v>
      </c>
      <c r="G7" s="316">
        <v>4</v>
      </c>
    </row>
    <row r="8" spans="1:7" ht="24.95" customHeight="1">
      <c r="A8" s="384">
        <v>1</v>
      </c>
      <c r="B8" s="211" t="s">
        <v>1182</v>
      </c>
      <c r="C8" s="310"/>
      <c r="D8" s="668"/>
      <c r="E8" s="668"/>
      <c r="F8" s="319">
        <f>C8+D8</f>
        <v>0</v>
      </c>
      <c r="G8" s="300"/>
    </row>
    <row r="9" spans="1:7" ht="24.95" customHeight="1">
      <c r="A9" s="384">
        <v>2</v>
      </c>
      <c r="B9" s="211" t="s">
        <v>1183</v>
      </c>
      <c r="C9" s="310"/>
      <c r="D9" s="668"/>
      <c r="E9" s="668"/>
      <c r="F9" s="319">
        <f aca="true" t="shared" si="0" ref="F9:F15">C9+D9</f>
        <v>0</v>
      </c>
      <c r="G9" s="300"/>
    </row>
    <row r="10" spans="1:7" ht="24.95" customHeight="1">
      <c r="A10" s="384">
        <v>3</v>
      </c>
      <c r="B10" s="211" t="s">
        <v>1184</v>
      </c>
      <c r="C10" s="310"/>
      <c r="D10" s="668"/>
      <c r="E10" s="668"/>
      <c r="F10" s="319">
        <f t="shared" si="0"/>
        <v>0</v>
      </c>
      <c r="G10" s="300"/>
    </row>
    <row r="11" spans="1:7" ht="24.95" customHeight="1">
      <c r="A11" s="384">
        <v>4</v>
      </c>
      <c r="B11" s="211" t="s">
        <v>1185</v>
      </c>
      <c r="C11" s="310"/>
      <c r="D11" s="668"/>
      <c r="E11" s="668"/>
      <c r="F11" s="319">
        <f t="shared" si="0"/>
        <v>0</v>
      </c>
      <c r="G11" s="300"/>
    </row>
    <row r="12" spans="1:7" ht="24.95" customHeight="1">
      <c r="A12" s="384">
        <v>5</v>
      </c>
      <c r="B12" s="211" t="s">
        <v>1186</v>
      </c>
      <c r="C12" s="310"/>
      <c r="D12" s="668"/>
      <c r="E12" s="668"/>
      <c r="F12" s="319">
        <f t="shared" si="0"/>
        <v>0</v>
      </c>
      <c r="G12" s="300"/>
    </row>
    <row r="13" spans="1:7" ht="24.95" customHeight="1">
      <c r="A13" s="384">
        <v>6</v>
      </c>
      <c r="B13" s="211" t="s">
        <v>1187</v>
      </c>
      <c r="C13" s="310"/>
      <c r="D13" s="668"/>
      <c r="E13" s="668"/>
      <c r="F13" s="319">
        <f t="shared" si="0"/>
        <v>0</v>
      </c>
      <c r="G13" s="300"/>
    </row>
    <row r="14" spans="1:7" ht="24.95" customHeight="1">
      <c r="A14" s="384">
        <v>7</v>
      </c>
      <c r="B14" s="211" t="s">
        <v>1624</v>
      </c>
      <c r="C14" s="310"/>
      <c r="D14" s="668"/>
      <c r="E14" s="668"/>
      <c r="F14" s="319">
        <f t="shared" si="0"/>
        <v>0</v>
      </c>
      <c r="G14" s="300"/>
    </row>
    <row r="15" spans="1:7" ht="24.95" customHeight="1">
      <c r="A15" s="384">
        <v>8</v>
      </c>
      <c r="B15" s="211" t="s">
        <v>1625</v>
      </c>
      <c r="C15" s="310"/>
      <c r="D15" s="668"/>
      <c r="E15" s="668"/>
      <c r="F15" s="319">
        <f t="shared" si="0"/>
        <v>0</v>
      </c>
      <c r="G15" s="300"/>
    </row>
    <row r="16" spans="1:7" ht="24.95" customHeight="1">
      <c r="A16" s="384">
        <v>9</v>
      </c>
      <c r="B16" s="384" t="s">
        <v>645</v>
      </c>
      <c r="C16" s="311">
        <f>SUM(C8:C13)</f>
        <v>0</v>
      </c>
      <c r="D16" s="669">
        <f>SUM(D8:D13)</f>
        <v>0</v>
      </c>
      <c r="E16" s="669"/>
      <c r="F16" s="319">
        <f>C16+D16</f>
        <v>0</v>
      </c>
      <c r="G16" s="300"/>
    </row>
    <row r="17" spans="1:7" ht="57.75" customHeight="1">
      <c r="A17" s="670" t="s">
        <v>2170</v>
      </c>
      <c r="B17" s="671"/>
      <c r="C17" s="671"/>
      <c r="D17" s="671"/>
      <c r="E17" s="671"/>
      <c r="F17" s="671"/>
      <c r="G17" s="672"/>
    </row>
    <row r="18" ht="24.95" customHeight="1"/>
    <row r="19" ht="24.95" customHeight="1"/>
    <row r="20" ht="24.95" customHeight="1"/>
    <row r="21" ht="24.95" customHeight="1"/>
    <row r="22" ht="24.95" customHeight="1"/>
  </sheetData>
  <sheetProtection password="8154" sheet="1" objects="1" scenarios="1"/>
  <mergeCells count="19">
    <mergeCell ref="D10:E10"/>
    <mergeCell ref="D11:E11"/>
    <mergeCell ref="A1:G1"/>
    <mergeCell ref="A2:G2"/>
    <mergeCell ref="A3:F3"/>
    <mergeCell ref="A4:B5"/>
    <mergeCell ref="C4:C5"/>
    <mergeCell ref="A6:A7"/>
    <mergeCell ref="B6:B7"/>
    <mergeCell ref="D6:E6"/>
    <mergeCell ref="D7:E7"/>
    <mergeCell ref="D8:E8"/>
    <mergeCell ref="D9:E9"/>
    <mergeCell ref="D14:E14"/>
    <mergeCell ref="D15:E15"/>
    <mergeCell ref="D16:E16"/>
    <mergeCell ref="A17:G17"/>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7" r:id="rId1"/>
</worksheet>
</file>

<file path=xl/worksheets/sheet21.xml><?xml version="1.0" encoding="utf-8"?>
<worksheet xmlns="http://schemas.openxmlformats.org/spreadsheetml/2006/main" xmlns:r="http://schemas.openxmlformats.org/officeDocument/2006/relationships">
  <sheetPr>
    <pageSetUpPr fitToPage="1"/>
  </sheetPr>
  <dimension ref="A1:H16"/>
  <sheetViews>
    <sheetView workbookViewId="0" topLeftCell="A10">
      <selection activeCell="A1" sqref="A1:H1"/>
    </sheetView>
  </sheetViews>
  <sheetFormatPr defaultColWidth="31.625" defaultRowHeight="14.25"/>
  <cols>
    <col min="1" max="1" width="5.125" style="6" customWidth="1"/>
    <col min="2" max="2" width="17.875" style="6" bestFit="1" customWidth="1"/>
    <col min="3" max="3" width="17.75390625" style="6" customWidth="1"/>
    <col min="4" max="4" width="10.75390625" style="6" customWidth="1"/>
    <col min="5" max="5" width="9.875" style="6" customWidth="1"/>
    <col min="6" max="6" width="12.125" style="6" customWidth="1"/>
    <col min="7" max="7" width="11.375" style="6" bestFit="1" customWidth="1"/>
    <col min="8" max="16384" width="31.625" style="6" customWidth="1"/>
  </cols>
  <sheetData>
    <row r="1" spans="1:8" s="66" customFormat="1" ht="33" customHeight="1">
      <c r="A1" s="673" t="s">
        <v>2087</v>
      </c>
      <c r="B1" s="673"/>
      <c r="C1" s="673"/>
      <c r="D1" s="673"/>
      <c r="E1" s="673"/>
      <c r="F1" s="673"/>
      <c r="G1" s="673"/>
      <c r="H1" s="549"/>
    </row>
    <row r="2" spans="1:7" ht="24.95" customHeight="1">
      <c r="A2" s="600" t="s">
        <v>1173</v>
      </c>
      <c r="B2" s="600"/>
      <c r="C2" s="600"/>
      <c r="D2" s="600"/>
      <c r="E2" s="600"/>
      <c r="F2" s="600"/>
      <c r="G2" s="600"/>
    </row>
    <row r="3" spans="1:7" s="202" customFormat="1" ht="24.95" customHeight="1">
      <c r="A3" s="601" t="s">
        <v>1</v>
      </c>
      <c r="B3" s="601"/>
      <c r="C3" s="601"/>
      <c r="D3" s="601"/>
      <c r="E3" s="601"/>
      <c r="F3" s="601"/>
      <c r="G3" s="27" t="s">
        <v>1460</v>
      </c>
    </row>
    <row r="4" spans="1:7" ht="24.95" customHeight="1">
      <c r="A4" s="602" t="s">
        <v>1461</v>
      </c>
      <c r="B4" s="602"/>
      <c r="C4" s="585"/>
      <c r="D4" s="297" t="s">
        <v>1780</v>
      </c>
      <c r="E4" s="300"/>
      <c r="F4" s="301" t="s">
        <v>1463</v>
      </c>
      <c r="G4" s="285"/>
    </row>
    <row r="5" spans="1:7" ht="24.95" customHeight="1">
      <c r="A5" s="602"/>
      <c r="B5" s="602"/>
      <c r="C5" s="585"/>
      <c r="D5" s="297" t="s">
        <v>1781</v>
      </c>
      <c r="E5" s="300"/>
      <c r="F5" s="301" t="s">
        <v>1463</v>
      </c>
      <c r="G5" s="285"/>
    </row>
    <row r="6" spans="1:7" ht="24.95" customHeight="1">
      <c r="A6" s="572" t="s">
        <v>1586</v>
      </c>
      <c r="B6" s="572" t="s">
        <v>1792</v>
      </c>
      <c r="C6" s="384" t="s">
        <v>1779</v>
      </c>
      <c r="D6" s="610" t="s">
        <v>1558</v>
      </c>
      <c r="E6" s="610"/>
      <c r="F6" s="301" t="s">
        <v>4</v>
      </c>
      <c r="G6" s="301" t="s">
        <v>923</v>
      </c>
    </row>
    <row r="7" spans="1:7" ht="24.95" customHeight="1">
      <c r="A7" s="572"/>
      <c r="B7" s="572"/>
      <c r="C7" s="384">
        <v>1</v>
      </c>
      <c r="D7" s="610">
        <v>2</v>
      </c>
      <c r="E7" s="610"/>
      <c r="F7" s="301">
        <v>3</v>
      </c>
      <c r="G7" s="301">
        <v>4</v>
      </c>
    </row>
    <row r="8" spans="1:7" ht="24.95" customHeight="1">
      <c r="A8" s="384">
        <v>1</v>
      </c>
      <c r="B8" s="211" t="s">
        <v>1174</v>
      </c>
      <c r="C8" s="310"/>
      <c r="D8" s="674"/>
      <c r="E8" s="674"/>
      <c r="F8" s="319">
        <f>C8+D8</f>
        <v>0</v>
      </c>
      <c r="G8" s="124"/>
    </row>
    <row r="9" spans="1:7" ht="24.95" customHeight="1">
      <c r="A9" s="384">
        <v>2</v>
      </c>
      <c r="B9" s="211" t="s">
        <v>1175</v>
      </c>
      <c r="C9" s="310"/>
      <c r="D9" s="674"/>
      <c r="E9" s="674"/>
      <c r="F9" s="319">
        <f aca="true" t="shared" si="0" ref="F9:F15">C9+D9</f>
        <v>0</v>
      </c>
      <c r="G9" s="124"/>
    </row>
    <row r="10" spans="1:7" ht="24.95" customHeight="1">
      <c r="A10" s="384">
        <v>3</v>
      </c>
      <c r="B10" s="211" t="s">
        <v>1176</v>
      </c>
      <c r="C10" s="310"/>
      <c r="D10" s="674"/>
      <c r="E10" s="674"/>
      <c r="F10" s="319">
        <f t="shared" si="0"/>
        <v>0</v>
      </c>
      <c r="G10" s="124"/>
    </row>
    <row r="11" spans="1:7" ht="24.95" customHeight="1">
      <c r="A11" s="384">
        <v>4</v>
      </c>
      <c r="B11" s="211" t="s">
        <v>1177</v>
      </c>
      <c r="C11" s="310"/>
      <c r="D11" s="674"/>
      <c r="E11" s="674"/>
      <c r="F11" s="319">
        <f t="shared" si="0"/>
        <v>0</v>
      </c>
      <c r="G11" s="124"/>
    </row>
    <row r="12" spans="1:7" ht="24.95" customHeight="1">
      <c r="A12" s="384">
        <v>5</v>
      </c>
      <c r="B12" s="212" t="s">
        <v>1178</v>
      </c>
      <c r="C12" s="310"/>
      <c r="D12" s="674"/>
      <c r="E12" s="674"/>
      <c r="F12" s="319">
        <f t="shared" si="0"/>
        <v>0</v>
      </c>
      <c r="G12" s="124"/>
    </row>
    <row r="13" spans="1:7" ht="24.95" customHeight="1">
      <c r="A13" s="384">
        <v>6</v>
      </c>
      <c r="B13" s="211" t="s">
        <v>1179</v>
      </c>
      <c r="C13" s="310"/>
      <c r="D13" s="674"/>
      <c r="E13" s="674"/>
      <c r="F13" s="319">
        <f t="shared" si="0"/>
        <v>0</v>
      </c>
      <c r="G13" s="124"/>
    </row>
    <row r="14" spans="1:7" ht="24.95" customHeight="1">
      <c r="A14" s="384">
        <v>7</v>
      </c>
      <c r="B14" s="211" t="s">
        <v>1180</v>
      </c>
      <c r="C14" s="310"/>
      <c r="D14" s="674"/>
      <c r="E14" s="674"/>
      <c r="F14" s="319">
        <f t="shared" si="0"/>
        <v>0</v>
      </c>
      <c r="G14" s="124"/>
    </row>
    <row r="15" spans="1:7" ht="24.95" customHeight="1">
      <c r="A15" s="384">
        <v>8</v>
      </c>
      <c r="B15" s="301" t="s">
        <v>645</v>
      </c>
      <c r="C15" s="319">
        <f>SUM(C8:C14)</f>
        <v>0</v>
      </c>
      <c r="D15" s="675">
        <f>SUM(D8:D14)</f>
        <v>0</v>
      </c>
      <c r="E15" s="675"/>
      <c r="F15" s="319">
        <f t="shared" si="0"/>
        <v>0</v>
      </c>
      <c r="G15" s="124"/>
    </row>
    <row r="16" spans="1:7" ht="64.5" customHeight="1">
      <c r="A16" s="670" t="s">
        <v>2170</v>
      </c>
      <c r="B16" s="671"/>
      <c r="C16" s="671"/>
      <c r="D16" s="671"/>
      <c r="E16" s="671"/>
      <c r="F16" s="671"/>
      <c r="G16" s="672"/>
    </row>
    <row r="17" ht="24.95" customHeight="1"/>
    <row r="18" ht="24.95" customHeight="1"/>
    <row r="19" ht="24.95" customHeight="1"/>
    <row r="20" ht="24.95" customHeight="1"/>
    <row r="21" ht="24.95" customHeight="1"/>
    <row r="22" ht="24.95" customHeight="1"/>
  </sheetData>
  <sheetProtection password="8154" sheet="1" objects="1" scenarios="1"/>
  <mergeCells count="18">
    <mergeCell ref="A6:A7"/>
    <mergeCell ref="B6:B7"/>
    <mergeCell ref="D6:E6"/>
    <mergeCell ref="D7:E7"/>
    <mergeCell ref="A1:G1"/>
    <mergeCell ref="A2:G2"/>
    <mergeCell ref="A3:F3"/>
    <mergeCell ref="A4:B5"/>
    <mergeCell ref="C4:C5"/>
    <mergeCell ref="D14:E14"/>
    <mergeCell ref="D15:E15"/>
    <mergeCell ref="A16:G16"/>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7">
      <selection activeCell="A1" sqref="A1:H1"/>
    </sheetView>
  </sheetViews>
  <sheetFormatPr defaultColWidth="9.00390625" defaultRowHeight="12" customHeight="1"/>
  <cols>
    <col min="1" max="1" width="5.125" style="444" bestFit="1" customWidth="1"/>
    <col min="2" max="2" width="25.00390625" style="7" customWidth="1"/>
    <col min="3" max="3" width="16.125" style="7" customWidth="1"/>
    <col min="4" max="4" width="11.25390625" style="7" customWidth="1"/>
    <col min="5" max="5" width="14.125" style="7" customWidth="1"/>
    <col min="6" max="6" width="13.50390625" style="7" customWidth="1"/>
    <col min="7" max="7" width="11.375" style="7" bestFit="1" customWidth="1"/>
    <col min="8" max="16384" width="9.00390625" style="7" customWidth="1"/>
  </cols>
  <sheetData>
    <row r="1" spans="1:8" ht="33" customHeight="1">
      <c r="A1" s="598" t="s">
        <v>2088</v>
      </c>
      <c r="B1" s="598"/>
      <c r="C1" s="598"/>
      <c r="D1" s="598"/>
      <c r="E1" s="598"/>
      <c r="F1" s="598"/>
      <c r="G1" s="598"/>
      <c r="H1" s="548"/>
    </row>
    <row r="2" spans="1:7" s="6" customFormat="1" ht="24.95" customHeight="1">
      <c r="A2" s="600" t="s">
        <v>1167</v>
      </c>
      <c r="B2" s="600"/>
      <c r="C2" s="600"/>
      <c r="D2" s="600"/>
      <c r="E2" s="600"/>
      <c r="F2" s="600"/>
      <c r="G2" s="600"/>
    </row>
    <row r="3" spans="1:11" s="202" customFormat="1" ht="24.95" customHeight="1">
      <c r="A3" s="601" t="s">
        <v>1</v>
      </c>
      <c r="B3" s="601"/>
      <c r="C3" s="601"/>
      <c r="D3" s="601"/>
      <c r="E3" s="601"/>
      <c r="F3" s="601"/>
      <c r="G3" s="305" t="s">
        <v>1460</v>
      </c>
      <c r="H3" s="2"/>
      <c r="I3" s="2"/>
      <c r="J3" s="2"/>
      <c r="K3" s="2"/>
    </row>
    <row r="4" spans="1:11" s="6" customFormat="1" ht="24.95" customHeight="1">
      <c r="A4" s="678" t="s">
        <v>1461</v>
      </c>
      <c r="B4" s="679"/>
      <c r="C4" s="585"/>
      <c r="D4" s="297" t="s">
        <v>1068</v>
      </c>
      <c r="E4" s="300"/>
      <c r="F4" s="301" t="s">
        <v>1463</v>
      </c>
      <c r="G4" s="110"/>
      <c r="H4" s="2"/>
      <c r="I4" s="202"/>
      <c r="J4" s="306"/>
      <c r="K4" s="4"/>
    </row>
    <row r="5" spans="1:11" s="6" customFormat="1" ht="24.95" customHeight="1">
      <c r="A5" s="679"/>
      <c r="B5" s="679"/>
      <c r="C5" s="585"/>
      <c r="D5" s="297" t="s">
        <v>1069</v>
      </c>
      <c r="E5" s="300"/>
      <c r="F5" s="301" t="s">
        <v>1463</v>
      </c>
      <c r="G5" s="110"/>
      <c r="H5" s="2"/>
      <c r="I5" s="202"/>
      <c r="J5" s="2"/>
      <c r="K5" s="4"/>
    </row>
    <row r="6" spans="1:7" s="6" customFormat="1" ht="24.95" customHeight="1">
      <c r="A6" s="627" t="s">
        <v>1586</v>
      </c>
      <c r="B6" s="610" t="s">
        <v>916</v>
      </c>
      <c r="C6" s="297" t="s">
        <v>1557</v>
      </c>
      <c r="D6" s="610" t="s">
        <v>1558</v>
      </c>
      <c r="E6" s="610"/>
      <c r="F6" s="297" t="s">
        <v>4</v>
      </c>
      <c r="G6" s="301" t="s">
        <v>1474</v>
      </c>
    </row>
    <row r="7" spans="1:7" s="6" customFormat="1" ht="24.95" customHeight="1">
      <c r="A7" s="627"/>
      <c r="B7" s="610"/>
      <c r="C7" s="297">
        <v>1</v>
      </c>
      <c r="D7" s="610">
        <v>2</v>
      </c>
      <c r="E7" s="610"/>
      <c r="F7" s="297">
        <v>3</v>
      </c>
      <c r="G7" s="301">
        <v>4</v>
      </c>
    </row>
    <row r="8" spans="1:7" s="6" customFormat="1" ht="24.95" customHeight="1">
      <c r="A8" s="301">
        <v>1</v>
      </c>
      <c r="B8" s="213" t="s">
        <v>1168</v>
      </c>
      <c r="C8" s="314"/>
      <c r="D8" s="677"/>
      <c r="E8" s="677"/>
      <c r="F8" s="313">
        <f>C8+D8</f>
        <v>0</v>
      </c>
      <c r="G8" s="106"/>
    </row>
    <row r="9" spans="1:7" s="6" customFormat="1" ht="24.95" customHeight="1">
      <c r="A9" s="301">
        <v>2</v>
      </c>
      <c r="B9" s="293" t="s">
        <v>1169</v>
      </c>
      <c r="C9" s="314"/>
      <c r="D9" s="677"/>
      <c r="E9" s="677"/>
      <c r="F9" s="313">
        <f aca="true" t="shared" si="0" ref="F9:F14">C9+D9</f>
        <v>0</v>
      </c>
      <c r="G9" s="106"/>
    </row>
    <row r="10" spans="1:7" s="6" customFormat="1" ht="24.95" customHeight="1">
      <c r="A10" s="301">
        <v>3</v>
      </c>
      <c r="B10" s="293" t="s">
        <v>1170</v>
      </c>
      <c r="C10" s="314"/>
      <c r="D10" s="677"/>
      <c r="E10" s="677"/>
      <c r="F10" s="313">
        <f t="shared" si="0"/>
        <v>0</v>
      </c>
      <c r="G10" s="106"/>
    </row>
    <row r="11" spans="1:7" s="6" customFormat="1" ht="24.95" customHeight="1">
      <c r="A11" s="301">
        <v>4</v>
      </c>
      <c r="B11" s="293" t="s">
        <v>1171</v>
      </c>
      <c r="C11" s="314"/>
      <c r="D11" s="677"/>
      <c r="E11" s="677"/>
      <c r="F11" s="313">
        <f t="shared" si="0"/>
        <v>0</v>
      </c>
      <c r="G11" s="106"/>
    </row>
    <row r="12" spans="1:7" s="6" customFormat="1" ht="24.95" customHeight="1">
      <c r="A12" s="301">
        <v>5</v>
      </c>
      <c r="B12" s="213" t="s">
        <v>1172</v>
      </c>
      <c r="C12" s="314"/>
      <c r="D12" s="677"/>
      <c r="E12" s="677"/>
      <c r="F12" s="313">
        <f t="shared" si="0"/>
        <v>0</v>
      </c>
      <c r="G12" s="106"/>
    </row>
    <row r="13" spans="1:7" s="6" customFormat="1" ht="24.95" customHeight="1">
      <c r="A13" s="301">
        <v>6</v>
      </c>
      <c r="B13" s="213" t="s">
        <v>1079</v>
      </c>
      <c r="C13" s="314"/>
      <c r="D13" s="677"/>
      <c r="E13" s="677"/>
      <c r="F13" s="313">
        <f t="shared" si="0"/>
        <v>0</v>
      </c>
      <c r="G13" s="106"/>
    </row>
    <row r="14" spans="1:7" s="6" customFormat="1" ht="24.95" customHeight="1">
      <c r="A14" s="301">
        <v>7</v>
      </c>
      <c r="B14" s="297" t="s">
        <v>1561</v>
      </c>
      <c r="C14" s="313">
        <f>C8+C10+C11+C12+C13</f>
        <v>0</v>
      </c>
      <c r="D14" s="676">
        <f>D8+D10+D11+D12+D13</f>
        <v>0</v>
      </c>
      <c r="E14" s="676"/>
      <c r="F14" s="313">
        <f t="shared" si="0"/>
        <v>0</v>
      </c>
      <c r="G14" s="300"/>
    </row>
    <row r="15" spans="1:7" s="6" customFormat="1" ht="57.75" customHeight="1">
      <c r="A15" s="670" t="s">
        <v>2170</v>
      </c>
      <c r="B15" s="671"/>
      <c r="C15" s="671"/>
      <c r="D15" s="671"/>
      <c r="E15" s="671"/>
      <c r="F15" s="671"/>
      <c r="G15" s="672"/>
    </row>
    <row r="16" s="6" customFormat="1" ht="24.95" customHeight="1">
      <c r="A16" s="321"/>
    </row>
    <row r="17" s="6" customFormat="1" ht="24.95" customHeight="1">
      <c r="A17" s="321"/>
    </row>
    <row r="18" s="6" customFormat="1" ht="24.95" customHeight="1">
      <c r="A18" s="321"/>
    </row>
    <row r="19" s="6" customFormat="1" ht="24.95" customHeight="1">
      <c r="A19" s="321"/>
    </row>
    <row r="20" s="6" customFormat="1" ht="24.95" customHeight="1">
      <c r="A20" s="321"/>
    </row>
    <row r="21" s="6" customFormat="1" ht="24.95" customHeight="1">
      <c r="A21" s="321"/>
    </row>
    <row r="22" s="6" customFormat="1" ht="24.95" customHeight="1">
      <c r="A22" s="321"/>
    </row>
  </sheetData>
  <sheetProtection password="8154" sheet="1" objects="1" scenarios="1"/>
  <mergeCells count="17">
    <mergeCell ref="A6:A7"/>
    <mergeCell ref="B6:B7"/>
    <mergeCell ref="D6:E6"/>
    <mergeCell ref="D7:E7"/>
    <mergeCell ref="A1:G1"/>
    <mergeCell ref="A2:G2"/>
    <mergeCell ref="A3:F3"/>
    <mergeCell ref="A4:B5"/>
    <mergeCell ref="C4:C5"/>
    <mergeCell ref="D14:E14"/>
    <mergeCell ref="A15:G15"/>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3" r:id="rId1"/>
</worksheet>
</file>

<file path=xl/worksheets/sheet23.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H1"/>
    </sheetView>
  </sheetViews>
  <sheetFormatPr defaultColWidth="9.00390625" defaultRowHeight="12" customHeight="1"/>
  <cols>
    <col min="1" max="1" width="6.625" style="3" bestFit="1" customWidth="1"/>
    <col min="2" max="2" width="22.25390625" style="3" bestFit="1" customWidth="1"/>
    <col min="3" max="3" width="16.875" style="3" customWidth="1"/>
    <col min="4" max="4" width="16.625" style="3" bestFit="1" customWidth="1"/>
    <col min="5" max="5" width="18.75390625" style="3" bestFit="1" customWidth="1"/>
    <col min="6" max="6" width="20.00390625" style="3" customWidth="1"/>
    <col min="7" max="7" width="15.875" style="3" customWidth="1"/>
    <col min="8" max="16384" width="9.00390625" style="3" customWidth="1"/>
  </cols>
  <sheetData>
    <row r="1" spans="1:8" ht="33" customHeight="1">
      <c r="A1" s="598" t="s">
        <v>2089</v>
      </c>
      <c r="B1" s="598"/>
      <c r="C1" s="598"/>
      <c r="D1" s="598"/>
      <c r="E1" s="598"/>
      <c r="F1" s="598"/>
      <c r="G1" s="598"/>
      <c r="H1" s="541"/>
    </row>
    <row r="2" spans="1:7" s="6" customFormat="1" ht="24.95" customHeight="1">
      <c r="A2" s="600" t="s">
        <v>1162</v>
      </c>
      <c r="B2" s="600"/>
      <c r="C2" s="600"/>
      <c r="D2" s="600"/>
      <c r="E2" s="600"/>
      <c r="F2" s="600"/>
      <c r="G2" s="600"/>
    </row>
    <row r="3" spans="1:7" s="6" customFormat="1" ht="24.95" customHeight="1">
      <c r="A3" s="649" t="s">
        <v>1</v>
      </c>
      <c r="B3" s="649"/>
      <c r="C3" s="649"/>
      <c r="D3" s="649"/>
      <c r="E3" s="649"/>
      <c r="F3" s="649"/>
      <c r="G3" s="305" t="s">
        <v>1460</v>
      </c>
    </row>
    <row r="4" spans="1:7" s="6" customFormat="1" ht="24.95" customHeight="1">
      <c r="A4" s="647" t="s">
        <v>1461</v>
      </c>
      <c r="B4" s="647"/>
      <c r="C4" s="585"/>
      <c r="D4" s="297" t="s">
        <v>1068</v>
      </c>
      <c r="E4" s="286"/>
      <c r="F4" s="301" t="s">
        <v>1463</v>
      </c>
      <c r="G4" s="285"/>
    </row>
    <row r="5" spans="1:7" s="6" customFormat="1" ht="24.95" customHeight="1">
      <c r="A5" s="647"/>
      <c r="B5" s="647"/>
      <c r="C5" s="585"/>
      <c r="D5" s="297" t="s">
        <v>1069</v>
      </c>
      <c r="E5" s="286"/>
      <c r="F5" s="301" t="s">
        <v>1463</v>
      </c>
      <c r="G5" s="285"/>
    </row>
    <row r="6" spans="1:7" s="321" customFormat="1" ht="24.95" customHeight="1">
      <c r="A6" s="627" t="s">
        <v>1586</v>
      </c>
      <c r="B6" s="610" t="s">
        <v>916</v>
      </c>
      <c r="C6" s="297" t="s">
        <v>1557</v>
      </c>
      <c r="D6" s="610" t="s">
        <v>1558</v>
      </c>
      <c r="E6" s="610"/>
      <c r="F6" s="297" t="s">
        <v>4</v>
      </c>
      <c r="G6" s="301" t="s">
        <v>1474</v>
      </c>
    </row>
    <row r="7" spans="1:7" s="321" customFormat="1" ht="24.95" customHeight="1">
      <c r="A7" s="627"/>
      <c r="B7" s="610"/>
      <c r="C7" s="297">
        <v>1</v>
      </c>
      <c r="D7" s="610">
        <v>2</v>
      </c>
      <c r="E7" s="610"/>
      <c r="F7" s="297">
        <v>3</v>
      </c>
      <c r="G7" s="301">
        <v>4</v>
      </c>
    </row>
    <row r="8" spans="1:7" s="6" customFormat="1" ht="24.95" customHeight="1">
      <c r="A8" s="301">
        <v>1</v>
      </c>
      <c r="B8" s="450" t="s">
        <v>1163</v>
      </c>
      <c r="C8" s="314"/>
      <c r="D8" s="677"/>
      <c r="E8" s="677"/>
      <c r="F8" s="313">
        <f>C8+D8</f>
        <v>0</v>
      </c>
      <c r="G8" s="106"/>
    </row>
    <row r="9" spans="1:7" s="6" customFormat="1" ht="24.95" customHeight="1">
      <c r="A9" s="301">
        <v>2</v>
      </c>
      <c r="B9" s="450" t="s">
        <v>1164</v>
      </c>
      <c r="C9" s="314"/>
      <c r="D9" s="677"/>
      <c r="E9" s="677"/>
      <c r="F9" s="313">
        <f>C9+D9</f>
        <v>0</v>
      </c>
      <c r="G9" s="106"/>
    </row>
    <row r="10" spans="1:7" s="6" customFormat="1" ht="24.95" customHeight="1">
      <c r="A10" s="301">
        <v>3</v>
      </c>
      <c r="B10" s="450" t="s">
        <v>1165</v>
      </c>
      <c r="C10" s="314"/>
      <c r="D10" s="677"/>
      <c r="E10" s="677"/>
      <c r="F10" s="313">
        <f>C10+D10</f>
        <v>0</v>
      </c>
      <c r="G10" s="106"/>
    </row>
    <row r="11" spans="1:7" s="6" customFormat="1" ht="24.95" customHeight="1">
      <c r="A11" s="301">
        <v>4</v>
      </c>
      <c r="B11" s="450" t="s">
        <v>1166</v>
      </c>
      <c r="C11" s="314"/>
      <c r="D11" s="677"/>
      <c r="E11" s="677"/>
      <c r="F11" s="313">
        <f>C11+D11</f>
        <v>0</v>
      </c>
      <c r="G11" s="106"/>
    </row>
    <row r="12" spans="1:7" s="6" customFormat="1" ht="24.95" customHeight="1">
      <c r="A12" s="301">
        <v>5</v>
      </c>
      <c r="B12" s="301" t="s">
        <v>645</v>
      </c>
      <c r="C12" s="313">
        <f>SUM(C8:C11)</f>
        <v>0</v>
      </c>
      <c r="D12" s="676">
        <f>SUM(D8:D11)</f>
        <v>0</v>
      </c>
      <c r="E12" s="676"/>
      <c r="F12" s="313">
        <f>C12+D12</f>
        <v>0</v>
      </c>
      <c r="G12" s="106"/>
    </row>
    <row r="13" spans="1:7" s="6" customFormat="1" ht="56.25" customHeight="1">
      <c r="A13" s="670" t="s">
        <v>2170</v>
      </c>
      <c r="B13" s="671"/>
      <c r="C13" s="671"/>
      <c r="D13" s="671"/>
      <c r="E13" s="671"/>
      <c r="F13" s="671"/>
      <c r="G13" s="672"/>
    </row>
    <row r="14" s="6" customFormat="1" ht="24.95" customHeight="1"/>
    <row r="15" s="6" customFormat="1" ht="24.95" customHeight="1"/>
    <row r="16" s="6" customFormat="1" ht="24.95" customHeight="1"/>
    <row r="17" s="6" customFormat="1" ht="24.95" customHeight="1"/>
    <row r="18" s="6" customFormat="1" ht="24.95" customHeight="1"/>
    <row r="19" s="6" customFormat="1" ht="24.95" customHeight="1"/>
    <row r="20" s="6" customFormat="1" ht="24.95" customHeight="1"/>
    <row r="21" s="6" customFormat="1" ht="24.95" customHeight="1"/>
    <row r="22" s="6" customFormat="1" ht="24.95" customHeight="1"/>
  </sheetData>
  <sheetProtection password="8154" sheet="1" objects="1" scenarios="1"/>
  <mergeCells count="15">
    <mergeCell ref="D12:E12"/>
    <mergeCell ref="A13:G13"/>
    <mergeCell ref="D8:E8"/>
    <mergeCell ref="D9:E9"/>
    <mergeCell ref="D10:E10"/>
    <mergeCell ref="D11:E11"/>
    <mergeCell ref="A1:G1"/>
    <mergeCell ref="A2:G2"/>
    <mergeCell ref="A3:F3"/>
    <mergeCell ref="A4:B5"/>
    <mergeCell ref="C4:C5"/>
    <mergeCell ref="A6:A7"/>
    <mergeCell ref="B6:B7"/>
    <mergeCell ref="D6:E6"/>
    <mergeCell ref="D7:E7"/>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 sqref="A1:H1"/>
    </sheetView>
  </sheetViews>
  <sheetFormatPr defaultColWidth="9.00390625" defaultRowHeight="14.25"/>
  <cols>
    <col min="1" max="1" width="6.625" style="3" bestFit="1" customWidth="1"/>
    <col min="2" max="2" width="15.00390625" style="3" bestFit="1" customWidth="1"/>
    <col min="3" max="3" width="12.25390625" style="3" customWidth="1"/>
    <col min="4" max="4" width="16.625" style="3" bestFit="1" customWidth="1"/>
    <col min="5" max="6" width="14.50390625" style="3" customWidth="1"/>
    <col min="7" max="7" width="11.375" style="3" bestFit="1" customWidth="1"/>
    <col min="8" max="16384" width="9.00390625" style="3" customWidth="1"/>
  </cols>
  <sheetData>
    <row r="1" spans="1:8" ht="33" customHeight="1">
      <c r="A1" s="598" t="s">
        <v>2090</v>
      </c>
      <c r="B1" s="598"/>
      <c r="C1" s="598"/>
      <c r="D1" s="598"/>
      <c r="E1" s="598"/>
      <c r="F1" s="598"/>
      <c r="G1" s="598"/>
      <c r="H1" s="541"/>
    </row>
    <row r="2" spans="1:7" s="6" customFormat="1" ht="24.95" customHeight="1">
      <c r="A2" s="600" t="s">
        <v>1160</v>
      </c>
      <c r="B2" s="600"/>
      <c r="C2" s="600"/>
      <c r="D2" s="600"/>
      <c r="E2" s="600"/>
      <c r="F2" s="600"/>
      <c r="G2" s="600"/>
    </row>
    <row r="3" spans="1:7" s="6" customFormat="1" ht="24.95" customHeight="1">
      <c r="A3" s="649" t="s">
        <v>1</v>
      </c>
      <c r="B3" s="649"/>
      <c r="C3" s="649"/>
      <c r="D3" s="649"/>
      <c r="E3" s="649"/>
      <c r="F3" s="649"/>
      <c r="G3" s="305" t="s">
        <v>1460</v>
      </c>
    </row>
    <row r="4" spans="1:7" s="6" customFormat="1" ht="24.95" customHeight="1">
      <c r="A4" s="678" t="s">
        <v>1461</v>
      </c>
      <c r="B4" s="679"/>
      <c r="C4" s="585"/>
      <c r="D4" s="297" t="s">
        <v>350</v>
      </c>
      <c r="E4" s="286"/>
      <c r="F4" s="301" t="s">
        <v>1463</v>
      </c>
      <c r="G4" s="285"/>
    </row>
    <row r="5" spans="1:7" s="6" customFormat="1" ht="24.95" customHeight="1">
      <c r="A5" s="679"/>
      <c r="B5" s="679"/>
      <c r="C5" s="585"/>
      <c r="D5" s="297" t="s">
        <v>351</v>
      </c>
      <c r="E5" s="286"/>
      <c r="F5" s="301" t="s">
        <v>1463</v>
      </c>
      <c r="G5" s="285"/>
    </row>
    <row r="6" spans="1:7" s="321" customFormat="1" ht="24.95" customHeight="1">
      <c r="A6" s="627" t="s">
        <v>1586</v>
      </c>
      <c r="B6" s="610" t="s">
        <v>352</v>
      </c>
      <c r="C6" s="297" t="s">
        <v>1557</v>
      </c>
      <c r="D6" s="610" t="s">
        <v>1558</v>
      </c>
      <c r="E6" s="610"/>
      <c r="F6" s="297" t="s">
        <v>4</v>
      </c>
      <c r="G6" s="301" t="s">
        <v>1474</v>
      </c>
    </row>
    <row r="7" spans="1:7" s="321" customFormat="1" ht="24.95" customHeight="1">
      <c r="A7" s="627"/>
      <c r="B7" s="610"/>
      <c r="C7" s="297">
        <v>1</v>
      </c>
      <c r="D7" s="610">
        <v>2</v>
      </c>
      <c r="E7" s="610"/>
      <c r="F7" s="297">
        <v>3</v>
      </c>
      <c r="G7" s="301">
        <v>4</v>
      </c>
    </row>
    <row r="8" spans="1:7" s="6" customFormat="1" ht="24.95" customHeight="1">
      <c r="A8" s="301">
        <v>1</v>
      </c>
      <c r="B8" s="448" t="s">
        <v>1161</v>
      </c>
      <c r="C8" s="314"/>
      <c r="D8" s="677"/>
      <c r="E8" s="677"/>
      <c r="F8" s="313">
        <f>C8+D8</f>
        <v>0</v>
      </c>
      <c r="G8" s="106"/>
    </row>
    <row r="9" spans="1:8" s="6" customFormat="1" ht="24.95" customHeight="1">
      <c r="A9" s="301">
        <v>2</v>
      </c>
      <c r="B9" s="448" t="s">
        <v>885</v>
      </c>
      <c r="C9" s="313">
        <f>C8</f>
        <v>0</v>
      </c>
      <c r="D9" s="676">
        <f>D8</f>
        <v>0</v>
      </c>
      <c r="E9" s="676"/>
      <c r="F9" s="313">
        <f>C9+D9</f>
        <v>0</v>
      </c>
      <c r="G9" s="106" t="s">
        <v>1618</v>
      </c>
      <c r="H9" s="449"/>
    </row>
    <row r="10" spans="1:7" s="6" customFormat="1" ht="57" customHeight="1">
      <c r="A10" s="670" t="s">
        <v>2170</v>
      </c>
      <c r="B10" s="671"/>
      <c r="C10" s="671"/>
      <c r="D10" s="671"/>
      <c r="E10" s="671"/>
      <c r="F10" s="671"/>
      <c r="G10" s="672"/>
    </row>
    <row r="11" s="6" customFormat="1" ht="24.95" customHeight="1"/>
    <row r="12" s="6" customFormat="1" ht="24.95" customHeight="1"/>
    <row r="13" s="6" customFormat="1" ht="24.95" customHeight="1"/>
    <row r="14" s="6" customFormat="1" ht="24.95" customHeight="1"/>
    <row r="15" s="6" customFormat="1" ht="24.95" customHeight="1"/>
    <row r="16" s="6" customFormat="1" ht="24.95" customHeight="1"/>
    <row r="17" s="6" customFormat="1" ht="24.95" customHeight="1"/>
    <row r="18" s="6" customFormat="1" ht="24.95" customHeight="1"/>
    <row r="19" s="6" customFormat="1" ht="24.95" customHeight="1"/>
    <row r="20" s="6" customFormat="1" ht="24.95" customHeight="1"/>
    <row r="21" s="6" customFormat="1" ht="24.95" customHeight="1"/>
    <row r="22" s="6" customFormat="1" ht="24.95" customHeight="1"/>
  </sheetData>
  <sheetProtection password="8154" sheet="1" objects="1" scenarios="1"/>
  <mergeCells count="12">
    <mergeCell ref="D8:E8"/>
    <mergeCell ref="D9:E9"/>
    <mergeCell ref="A10:G10"/>
    <mergeCell ref="A1:G1"/>
    <mergeCell ref="A2:G2"/>
    <mergeCell ref="A3:F3"/>
    <mergeCell ref="A4:B5"/>
    <mergeCell ref="C4:C5"/>
    <mergeCell ref="A6:A7"/>
    <mergeCell ref="B6:B7"/>
    <mergeCell ref="D6:E6"/>
    <mergeCell ref="D7:E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9" r:id="rId1"/>
</worksheet>
</file>

<file path=xl/worksheets/sheet25.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H1"/>
    </sheetView>
  </sheetViews>
  <sheetFormatPr defaultColWidth="9.00390625" defaultRowHeight="12" customHeight="1"/>
  <cols>
    <col min="1" max="1" width="4.75390625" style="321" bestFit="1" customWidth="1"/>
    <col min="2" max="2" width="26.125" style="3" customWidth="1"/>
    <col min="3" max="3" width="11.00390625" style="3" bestFit="1" customWidth="1"/>
    <col min="4" max="4" width="11.625" style="3" customWidth="1"/>
    <col min="5" max="5" width="14.50390625" style="3" bestFit="1" customWidth="1"/>
    <col min="6" max="6" width="14.875" style="3" customWidth="1"/>
    <col min="7" max="7" width="12.875" style="3" bestFit="1" customWidth="1"/>
    <col min="8" max="8" width="14.375" style="3" bestFit="1" customWidth="1"/>
    <col min="9" max="9" width="9.00390625" style="3" customWidth="1"/>
    <col min="10" max="10" width="25.125" style="3" bestFit="1" customWidth="1"/>
    <col min="11" max="16384" width="9.00390625" style="3" customWidth="1"/>
  </cols>
  <sheetData>
    <row r="1" spans="1:8" s="7" customFormat="1" ht="33" customHeight="1">
      <c r="A1" s="598" t="s">
        <v>2091</v>
      </c>
      <c r="B1" s="598"/>
      <c r="C1" s="598"/>
      <c r="D1" s="598"/>
      <c r="E1" s="598"/>
      <c r="F1" s="598"/>
      <c r="G1" s="598"/>
      <c r="H1" s="550"/>
    </row>
    <row r="2" spans="1:8" s="6" customFormat="1" ht="24.95" customHeight="1">
      <c r="A2" s="680" t="s">
        <v>1154</v>
      </c>
      <c r="B2" s="680"/>
      <c r="C2" s="680"/>
      <c r="D2" s="680"/>
      <c r="E2" s="680"/>
      <c r="F2" s="680"/>
      <c r="G2" s="680"/>
      <c r="H2" s="446"/>
    </row>
    <row r="3" spans="1:7" s="6" customFormat="1" ht="24.95" customHeight="1">
      <c r="A3" s="601" t="s">
        <v>1</v>
      </c>
      <c r="B3" s="601"/>
      <c r="C3" s="601"/>
      <c r="D3" s="601"/>
      <c r="E3" s="601"/>
      <c r="F3" s="601"/>
      <c r="G3" s="447" t="s">
        <v>1460</v>
      </c>
    </row>
    <row r="4" spans="1:7" s="6" customFormat="1" ht="24.95" customHeight="1">
      <c r="A4" s="608" t="s">
        <v>1461</v>
      </c>
      <c r="B4" s="679"/>
      <c r="C4" s="584"/>
      <c r="D4" s="297" t="s">
        <v>1464</v>
      </c>
      <c r="E4" s="300"/>
      <c r="F4" s="297" t="s">
        <v>1463</v>
      </c>
      <c r="G4" s="110"/>
    </row>
    <row r="5" spans="1:7" s="6" customFormat="1" ht="24.95" customHeight="1">
      <c r="A5" s="679"/>
      <c r="B5" s="679"/>
      <c r="C5" s="584"/>
      <c r="D5" s="297" t="s">
        <v>1462</v>
      </c>
      <c r="E5" s="300"/>
      <c r="F5" s="297" t="s">
        <v>1463</v>
      </c>
      <c r="G5" s="300"/>
    </row>
    <row r="6" spans="1:7" s="6" customFormat="1" ht="24.95" customHeight="1">
      <c r="A6" s="627" t="s">
        <v>1586</v>
      </c>
      <c r="B6" s="610" t="s">
        <v>380</v>
      </c>
      <c r="C6" s="297" t="s">
        <v>1557</v>
      </c>
      <c r="D6" s="610" t="s">
        <v>1558</v>
      </c>
      <c r="E6" s="610"/>
      <c r="F6" s="297" t="s">
        <v>4</v>
      </c>
      <c r="G6" s="301" t="s">
        <v>1474</v>
      </c>
    </row>
    <row r="7" spans="1:7" s="6" customFormat="1" ht="24.95" customHeight="1">
      <c r="A7" s="627"/>
      <c r="B7" s="610"/>
      <c r="C7" s="297">
        <v>1</v>
      </c>
      <c r="D7" s="610">
        <v>2</v>
      </c>
      <c r="E7" s="610"/>
      <c r="F7" s="297">
        <v>3</v>
      </c>
      <c r="G7" s="301">
        <v>4</v>
      </c>
    </row>
    <row r="8" spans="1:7" s="6" customFormat="1" ht="24.95" customHeight="1">
      <c r="A8" s="301">
        <v>1</v>
      </c>
      <c r="B8" s="213" t="s">
        <v>1147</v>
      </c>
      <c r="C8" s="314"/>
      <c r="D8" s="677"/>
      <c r="E8" s="677"/>
      <c r="F8" s="313">
        <f>C8+D8</f>
        <v>0</v>
      </c>
      <c r="G8" s="232"/>
    </row>
    <row r="9" spans="1:7" s="6" customFormat="1" ht="24.95" customHeight="1">
      <c r="A9" s="301">
        <v>2</v>
      </c>
      <c r="B9" s="213" t="s">
        <v>1148</v>
      </c>
      <c r="C9" s="314"/>
      <c r="D9" s="677"/>
      <c r="E9" s="677"/>
      <c r="F9" s="313">
        <f aca="true" t="shared" si="0" ref="F9:F18">C9+D9</f>
        <v>0</v>
      </c>
      <c r="G9" s="232"/>
    </row>
    <row r="10" spans="1:7" s="6" customFormat="1" ht="24.95" customHeight="1">
      <c r="A10" s="301">
        <v>3</v>
      </c>
      <c r="B10" s="213" t="s">
        <v>1149</v>
      </c>
      <c r="C10" s="314"/>
      <c r="D10" s="677"/>
      <c r="E10" s="677"/>
      <c r="F10" s="313">
        <f t="shared" si="0"/>
        <v>0</v>
      </c>
      <c r="G10" s="232"/>
    </row>
    <row r="11" spans="1:7" s="6" customFormat="1" ht="24.95" customHeight="1">
      <c r="A11" s="301">
        <v>4</v>
      </c>
      <c r="B11" s="213" t="s">
        <v>1155</v>
      </c>
      <c r="C11" s="314"/>
      <c r="D11" s="677"/>
      <c r="E11" s="677"/>
      <c r="F11" s="313">
        <f t="shared" si="0"/>
        <v>0</v>
      </c>
      <c r="G11" s="232"/>
    </row>
    <row r="12" spans="1:7" s="6" customFormat="1" ht="24.95" customHeight="1">
      <c r="A12" s="301">
        <v>5</v>
      </c>
      <c r="B12" s="213" t="s">
        <v>1151</v>
      </c>
      <c r="C12" s="314"/>
      <c r="D12" s="677"/>
      <c r="E12" s="677"/>
      <c r="F12" s="313">
        <f t="shared" si="0"/>
        <v>0</v>
      </c>
      <c r="G12" s="232"/>
    </row>
    <row r="13" spans="1:7" s="6" customFormat="1" ht="24.95" customHeight="1">
      <c r="A13" s="301">
        <v>6</v>
      </c>
      <c r="B13" s="213" t="s">
        <v>1152</v>
      </c>
      <c r="C13" s="314"/>
      <c r="D13" s="677"/>
      <c r="E13" s="677"/>
      <c r="F13" s="313">
        <f t="shared" si="0"/>
        <v>0</v>
      </c>
      <c r="G13" s="232"/>
    </row>
    <row r="14" spans="1:7" s="6" customFormat="1" ht="24.95" customHeight="1">
      <c r="A14" s="301">
        <v>7</v>
      </c>
      <c r="B14" s="303" t="s">
        <v>1156</v>
      </c>
      <c r="C14" s="314"/>
      <c r="D14" s="677"/>
      <c r="E14" s="677"/>
      <c r="F14" s="313">
        <f t="shared" si="0"/>
        <v>0</v>
      </c>
      <c r="G14" s="232"/>
    </row>
    <row r="15" spans="1:7" s="6" customFormat="1" ht="24.95" customHeight="1">
      <c r="A15" s="301">
        <v>8</v>
      </c>
      <c r="B15" s="303" t="s">
        <v>1157</v>
      </c>
      <c r="C15" s="314"/>
      <c r="D15" s="677"/>
      <c r="E15" s="677"/>
      <c r="F15" s="313">
        <f t="shared" si="0"/>
        <v>0</v>
      </c>
      <c r="G15" s="232"/>
    </row>
    <row r="16" spans="1:7" s="6" customFormat="1" ht="24.95" customHeight="1">
      <c r="A16" s="301">
        <v>9</v>
      </c>
      <c r="B16" s="303" t="s">
        <v>1158</v>
      </c>
      <c r="C16" s="314"/>
      <c r="D16" s="677"/>
      <c r="E16" s="677"/>
      <c r="F16" s="313">
        <f t="shared" si="0"/>
        <v>0</v>
      </c>
      <c r="G16" s="232"/>
    </row>
    <row r="17" spans="1:7" s="6" customFormat="1" ht="24.95" customHeight="1">
      <c r="A17" s="301">
        <v>10</v>
      </c>
      <c r="B17" s="213" t="s">
        <v>1159</v>
      </c>
      <c r="C17" s="314"/>
      <c r="D17" s="677"/>
      <c r="E17" s="677"/>
      <c r="F17" s="313">
        <f t="shared" si="0"/>
        <v>0</v>
      </c>
      <c r="G17" s="232"/>
    </row>
    <row r="18" spans="1:7" s="6" customFormat="1" ht="24.95" customHeight="1">
      <c r="A18" s="301">
        <v>11</v>
      </c>
      <c r="B18" s="448" t="s">
        <v>1619</v>
      </c>
      <c r="C18" s="313">
        <f>SUM(C8:C17)</f>
        <v>0</v>
      </c>
      <c r="D18" s="676">
        <f>SUM(D8:D17)</f>
        <v>0</v>
      </c>
      <c r="E18" s="676"/>
      <c r="F18" s="313">
        <f t="shared" si="0"/>
        <v>0</v>
      </c>
      <c r="G18" s="232"/>
    </row>
    <row r="19" spans="1:7" s="6" customFormat="1" ht="54.75" customHeight="1">
      <c r="A19" s="670" t="s">
        <v>2169</v>
      </c>
      <c r="B19" s="671"/>
      <c r="C19" s="671"/>
      <c r="D19" s="671"/>
      <c r="E19" s="671"/>
      <c r="F19" s="671"/>
      <c r="G19" s="672"/>
    </row>
    <row r="20" s="6" customFormat="1" ht="24.95" customHeight="1">
      <c r="A20" s="321"/>
    </row>
    <row r="21" s="6" customFormat="1" ht="24.95" customHeight="1">
      <c r="A21" s="321"/>
    </row>
    <row r="22" s="6" customFormat="1" ht="24.95" customHeight="1">
      <c r="A22" s="321"/>
    </row>
  </sheetData>
  <sheetProtection password="8154" sheet="1" objects="1" scenarios="1"/>
  <mergeCells count="21">
    <mergeCell ref="D16:E16"/>
    <mergeCell ref="D15:E15"/>
    <mergeCell ref="D14:E14"/>
    <mergeCell ref="A19:G19"/>
    <mergeCell ref="D8:E8"/>
    <mergeCell ref="D9:E9"/>
    <mergeCell ref="D10:E10"/>
    <mergeCell ref="D11:E11"/>
    <mergeCell ref="D7:E7"/>
    <mergeCell ref="D17:E17"/>
    <mergeCell ref="D12:E12"/>
    <mergeCell ref="D18:E18"/>
    <mergeCell ref="D13:E13"/>
    <mergeCell ref="A1:G1"/>
    <mergeCell ref="A2:G2"/>
    <mergeCell ref="A3:F3"/>
    <mergeCell ref="A4:B5"/>
    <mergeCell ref="C4:C5"/>
    <mergeCell ref="A6:A7"/>
    <mergeCell ref="B6:B7"/>
    <mergeCell ref="D6:E6"/>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4" r:id="rId1"/>
</worksheet>
</file>

<file path=xl/worksheets/sheet26.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0">
      <selection activeCell="A1" sqref="A1:H1"/>
    </sheetView>
  </sheetViews>
  <sheetFormatPr defaultColWidth="9.00390625" defaultRowHeight="14.25"/>
  <cols>
    <col min="1" max="1" width="5.50390625" style="66" customWidth="1"/>
    <col min="2" max="2" width="22.25390625" style="66" bestFit="1" customWidth="1"/>
    <col min="3" max="3" width="19.25390625" style="66" customWidth="1"/>
    <col min="4" max="4" width="6.375" style="66" bestFit="1" customWidth="1"/>
    <col min="5" max="5" width="14.125" style="66" customWidth="1"/>
    <col min="6" max="6" width="11.875" style="66" customWidth="1"/>
    <col min="7" max="7" width="13.875" style="66" customWidth="1"/>
    <col min="8" max="16384" width="9.00390625" style="66" customWidth="1"/>
  </cols>
  <sheetData>
    <row r="1" spans="1:8" ht="33" customHeight="1">
      <c r="A1" s="673" t="s">
        <v>2092</v>
      </c>
      <c r="B1" s="673"/>
      <c r="C1" s="673"/>
      <c r="D1" s="673"/>
      <c r="E1" s="673"/>
      <c r="F1" s="673"/>
      <c r="G1" s="673"/>
      <c r="H1" s="549"/>
    </row>
    <row r="2" spans="1:8" s="6" customFormat="1" ht="24.95" customHeight="1">
      <c r="A2" s="600" t="s">
        <v>1146</v>
      </c>
      <c r="B2" s="600"/>
      <c r="C2" s="600"/>
      <c r="D2" s="600"/>
      <c r="E2" s="600"/>
      <c r="F2" s="600"/>
      <c r="G2" s="600"/>
      <c r="H2" s="292"/>
    </row>
    <row r="3" spans="1:8" s="202" customFormat="1" ht="24.95" customHeight="1">
      <c r="A3" s="601" t="s">
        <v>1</v>
      </c>
      <c r="B3" s="601"/>
      <c r="C3" s="601"/>
      <c r="D3" s="601"/>
      <c r="E3" s="601"/>
      <c r="F3" s="601"/>
      <c r="G3" s="27" t="s">
        <v>1460</v>
      </c>
      <c r="H3" s="305"/>
    </row>
    <row r="4" spans="1:8" s="6" customFormat="1" ht="24.95" customHeight="1">
      <c r="A4" s="610" t="s">
        <v>1461</v>
      </c>
      <c r="B4" s="610"/>
      <c r="C4" s="585"/>
      <c r="D4" s="297" t="s">
        <v>1068</v>
      </c>
      <c r="E4" s="300"/>
      <c r="F4" s="301" t="s">
        <v>1463</v>
      </c>
      <c r="G4" s="285"/>
      <c r="H4" s="202"/>
    </row>
    <row r="5" spans="1:8" s="6" customFormat="1" ht="24.95" customHeight="1">
      <c r="A5" s="610"/>
      <c r="B5" s="610"/>
      <c r="C5" s="585"/>
      <c r="D5" s="297" t="s">
        <v>1069</v>
      </c>
      <c r="E5" s="300"/>
      <c r="F5" s="301" t="s">
        <v>1463</v>
      </c>
      <c r="G5" s="285"/>
      <c r="H5" s="202"/>
    </row>
    <row r="6" spans="1:7" s="22" customFormat="1" ht="24.95" customHeight="1">
      <c r="A6" s="667" t="s">
        <v>1586</v>
      </c>
      <c r="B6" s="667" t="s">
        <v>916</v>
      </c>
      <c r="C6" s="297" t="s">
        <v>1557</v>
      </c>
      <c r="D6" s="610" t="s">
        <v>1558</v>
      </c>
      <c r="E6" s="610"/>
      <c r="F6" s="316" t="s">
        <v>4</v>
      </c>
      <c r="G6" s="316" t="s">
        <v>923</v>
      </c>
    </row>
    <row r="7" spans="1:7" s="22" customFormat="1" ht="24.95" customHeight="1">
      <c r="A7" s="667"/>
      <c r="B7" s="667"/>
      <c r="C7" s="297">
        <v>1</v>
      </c>
      <c r="D7" s="610">
        <v>2</v>
      </c>
      <c r="E7" s="610"/>
      <c r="F7" s="316">
        <v>3</v>
      </c>
      <c r="G7" s="316">
        <v>4</v>
      </c>
    </row>
    <row r="8" spans="1:7" s="22" customFormat="1" ht="24.95" customHeight="1">
      <c r="A8" s="316">
        <v>1</v>
      </c>
      <c r="B8" s="209" t="s">
        <v>1147</v>
      </c>
      <c r="C8" s="308"/>
      <c r="D8" s="664"/>
      <c r="E8" s="664"/>
      <c r="F8" s="309">
        <f>C8+D8</f>
        <v>0</v>
      </c>
      <c r="G8" s="210"/>
    </row>
    <row r="9" spans="1:7" s="22" customFormat="1" ht="24.95" customHeight="1">
      <c r="A9" s="316">
        <v>2</v>
      </c>
      <c r="B9" s="209" t="s">
        <v>1148</v>
      </c>
      <c r="C9" s="308"/>
      <c r="D9" s="664"/>
      <c r="E9" s="664"/>
      <c r="F9" s="309">
        <f aca="true" t="shared" si="0" ref="F9:F15">C9+D9</f>
        <v>0</v>
      </c>
      <c r="G9" s="210"/>
    </row>
    <row r="10" spans="1:7" s="22" customFormat="1" ht="24.95" customHeight="1">
      <c r="A10" s="316">
        <v>3</v>
      </c>
      <c r="B10" s="209" t="s">
        <v>1149</v>
      </c>
      <c r="C10" s="308"/>
      <c r="D10" s="664"/>
      <c r="E10" s="664"/>
      <c r="F10" s="309">
        <f t="shared" si="0"/>
        <v>0</v>
      </c>
      <c r="G10" s="210"/>
    </row>
    <row r="11" spans="1:7" s="22" customFormat="1" ht="24.95" customHeight="1">
      <c r="A11" s="316">
        <v>4</v>
      </c>
      <c r="B11" s="209" t="s">
        <v>1150</v>
      </c>
      <c r="C11" s="308"/>
      <c r="D11" s="664"/>
      <c r="E11" s="664"/>
      <c r="F11" s="309">
        <f t="shared" si="0"/>
        <v>0</v>
      </c>
      <c r="G11" s="210"/>
    </row>
    <row r="12" spans="1:7" s="22" customFormat="1" ht="24.95" customHeight="1">
      <c r="A12" s="316">
        <v>5</v>
      </c>
      <c r="B12" s="209" t="s">
        <v>1151</v>
      </c>
      <c r="C12" s="308"/>
      <c r="D12" s="664"/>
      <c r="E12" s="664"/>
      <c r="F12" s="309">
        <f t="shared" si="0"/>
        <v>0</v>
      </c>
      <c r="G12" s="210"/>
    </row>
    <row r="13" spans="1:7" s="22" customFormat="1" ht="24.95" customHeight="1">
      <c r="A13" s="316">
        <v>6</v>
      </c>
      <c r="B13" s="209" t="s">
        <v>1152</v>
      </c>
      <c r="C13" s="308"/>
      <c r="D13" s="664"/>
      <c r="E13" s="664"/>
      <c r="F13" s="309">
        <f t="shared" si="0"/>
        <v>0</v>
      </c>
      <c r="G13" s="210"/>
    </row>
    <row r="14" spans="1:7" s="22" customFormat="1" ht="24.95" customHeight="1">
      <c r="A14" s="316">
        <v>7</v>
      </c>
      <c r="B14" s="209" t="s">
        <v>1153</v>
      </c>
      <c r="C14" s="308"/>
      <c r="D14" s="664"/>
      <c r="E14" s="664"/>
      <c r="F14" s="309">
        <f t="shared" si="0"/>
        <v>0</v>
      </c>
      <c r="G14" s="210"/>
    </row>
    <row r="15" spans="1:7" s="22" customFormat="1" ht="24.95" customHeight="1">
      <c r="A15" s="316">
        <v>8</v>
      </c>
      <c r="B15" s="316" t="s">
        <v>645</v>
      </c>
      <c r="C15" s="309">
        <f>SUM(C8:C14)</f>
        <v>0</v>
      </c>
      <c r="D15" s="665">
        <f>SUM(D8:D14)</f>
        <v>0</v>
      </c>
      <c r="E15" s="665"/>
      <c r="F15" s="309">
        <f t="shared" si="0"/>
        <v>0</v>
      </c>
      <c r="G15" s="210"/>
    </row>
    <row r="16" spans="1:7" s="22" customFormat="1" ht="75.75" customHeight="1">
      <c r="A16" s="670" t="s">
        <v>2170</v>
      </c>
      <c r="B16" s="671"/>
      <c r="C16" s="671"/>
      <c r="D16" s="671"/>
      <c r="E16" s="671"/>
      <c r="F16" s="671"/>
      <c r="G16" s="672"/>
    </row>
    <row r="17" s="22" customFormat="1" ht="24.95" customHeight="1"/>
    <row r="18" s="22" customFormat="1" ht="24.95" customHeight="1"/>
    <row r="19" s="22" customFormat="1" ht="24.95" customHeight="1"/>
    <row r="20" s="22" customFormat="1" ht="24.95" customHeight="1"/>
    <row r="21" s="22" customFormat="1" ht="24.95" customHeight="1"/>
    <row r="22" s="22" customFormat="1" ht="24.95" customHeight="1"/>
  </sheetData>
  <sheetProtection password="8154" sheet="1" objects="1" scenarios="1"/>
  <mergeCells count="18">
    <mergeCell ref="A6:A7"/>
    <mergeCell ref="B6:B7"/>
    <mergeCell ref="D6:E6"/>
    <mergeCell ref="D7:E7"/>
    <mergeCell ref="A1:G1"/>
    <mergeCell ref="A2:G2"/>
    <mergeCell ref="A3:F3"/>
    <mergeCell ref="A4:B5"/>
    <mergeCell ref="C4:C5"/>
    <mergeCell ref="D14:E14"/>
    <mergeCell ref="D15:E15"/>
    <mergeCell ref="A16:G16"/>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pageSetUpPr fitToPage="1"/>
  </sheetPr>
  <dimension ref="A1:H25"/>
  <sheetViews>
    <sheetView workbookViewId="0" topLeftCell="A13">
      <selection activeCell="A1" sqref="A1:H1"/>
    </sheetView>
  </sheetViews>
  <sheetFormatPr defaultColWidth="9.00390625" defaultRowHeight="21.75" customHeight="1"/>
  <cols>
    <col min="1" max="1" width="10.00390625" style="14" customWidth="1"/>
    <col min="2" max="3" width="8.50390625" style="11" customWidth="1"/>
    <col min="4" max="4" width="12.125" style="11" customWidth="1"/>
    <col min="5" max="5" width="8.50390625" style="11" customWidth="1"/>
    <col min="6" max="6" width="14.125" style="11" bestFit="1" customWidth="1"/>
    <col min="7" max="7" width="8.50390625" style="11" customWidth="1"/>
    <col min="8" max="8" width="8.375" style="11" customWidth="1"/>
    <col min="9" max="16384" width="9.00390625" style="11" customWidth="1"/>
  </cols>
  <sheetData>
    <row r="1" spans="1:8" s="12" customFormat="1" ht="33" customHeight="1">
      <c r="A1" s="660" t="s">
        <v>3</v>
      </c>
      <c r="B1" s="660"/>
      <c r="C1" s="660"/>
      <c r="D1" s="660"/>
      <c r="E1" s="660"/>
      <c r="F1" s="660"/>
      <c r="G1" s="660"/>
      <c r="H1" s="660"/>
    </row>
    <row r="2" spans="1:8" s="202" customFormat="1" ht="24.95" customHeight="1">
      <c r="A2" s="661" t="s">
        <v>1145</v>
      </c>
      <c r="B2" s="661"/>
      <c r="C2" s="661"/>
      <c r="D2" s="661"/>
      <c r="E2" s="661"/>
      <c r="F2" s="661"/>
      <c r="G2" s="661"/>
      <c r="H2" s="661"/>
    </row>
    <row r="3" spans="1:8" s="202" customFormat="1" ht="24.95" customHeight="1">
      <c r="A3" s="662" t="s">
        <v>1</v>
      </c>
      <c r="B3" s="662"/>
      <c r="C3" s="662"/>
      <c r="D3" s="662"/>
      <c r="E3" s="662"/>
      <c r="F3" s="662"/>
      <c r="G3" s="662"/>
      <c r="H3" s="662"/>
    </row>
    <row r="4" spans="1:8" s="6" customFormat="1" ht="24.95" customHeight="1">
      <c r="A4" s="647" t="s">
        <v>1461</v>
      </c>
      <c r="B4" s="647"/>
      <c r="C4" s="579"/>
      <c r="D4" s="579"/>
      <c r="E4" s="297" t="s">
        <v>1780</v>
      </c>
      <c r="F4" s="286"/>
      <c r="G4" s="301" t="s">
        <v>1463</v>
      </c>
      <c r="H4" s="286"/>
    </row>
    <row r="5" spans="1:8" s="6" customFormat="1" ht="24.95" customHeight="1">
      <c r="A5" s="663"/>
      <c r="B5" s="647"/>
      <c r="C5" s="579"/>
      <c r="D5" s="579"/>
      <c r="E5" s="297" t="s">
        <v>1781</v>
      </c>
      <c r="F5" s="286"/>
      <c r="G5" s="301" t="s">
        <v>1463</v>
      </c>
      <c r="H5" s="286"/>
    </row>
    <row r="6" spans="1:8" s="12" customFormat="1" ht="24.95" customHeight="1">
      <c r="A6" s="203" t="s">
        <v>1671</v>
      </c>
      <c r="B6" s="659" t="s">
        <v>1672</v>
      </c>
      <c r="C6" s="656" t="s">
        <v>1673</v>
      </c>
      <c r="D6" s="656"/>
      <c r="E6" s="656" t="s">
        <v>1777</v>
      </c>
      <c r="F6" s="656" t="s">
        <v>1559</v>
      </c>
      <c r="G6" s="656" t="s">
        <v>1560</v>
      </c>
      <c r="H6" s="656" t="s">
        <v>1778</v>
      </c>
    </row>
    <row r="7" spans="1:8" s="12" customFormat="1" ht="24.95" customHeight="1">
      <c r="A7" s="204" t="s">
        <v>1674</v>
      </c>
      <c r="B7" s="659"/>
      <c r="C7" s="304" t="s">
        <v>1802</v>
      </c>
      <c r="D7" s="445" t="s">
        <v>2082</v>
      </c>
      <c r="E7" s="656"/>
      <c r="F7" s="656"/>
      <c r="G7" s="656"/>
      <c r="H7" s="656"/>
    </row>
    <row r="8" spans="1:8" s="12" customFormat="1" ht="24.95" customHeight="1">
      <c r="A8" s="205" t="s">
        <v>1678</v>
      </c>
      <c r="B8" s="324"/>
      <c r="C8" s="324"/>
      <c r="D8" s="324"/>
      <c r="E8" s="324"/>
      <c r="F8" s="324"/>
      <c r="G8" s="324"/>
      <c r="H8" s="324"/>
    </row>
    <row r="9" spans="1:8" s="12" customFormat="1" ht="24.95" customHeight="1">
      <c r="A9" s="315" t="s">
        <v>1679</v>
      </c>
      <c r="B9" s="324"/>
      <c r="C9" s="324"/>
      <c r="D9" s="324"/>
      <c r="E9" s="324"/>
      <c r="F9" s="324"/>
      <c r="G9" s="324"/>
      <c r="H9" s="324"/>
    </row>
    <row r="10" spans="1:8" s="12" customFormat="1" ht="24.95" customHeight="1">
      <c r="A10" s="315" t="s">
        <v>1680</v>
      </c>
      <c r="B10" s="324"/>
      <c r="C10" s="324"/>
      <c r="D10" s="324"/>
      <c r="E10" s="324"/>
      <c r="F10" s="324"/>
      <c r="G10" s="324"/>
      <c r="H10" s="324"/>
    </row>
    <row r="11" spans="1:8" s="12" customFormat="1" ht="24.95" customHeight="1">
      <c r="A11" s="315" t="s">
        <v>1681</v>
      </c>
      <c r="B11" s="324"/>
      <c r="C11" s="324"/>
      <c r="D11" s="324"/>
      <c r="E11" s="324"/>
      <c r="F11" s="324"/>
      <c r="G11" s="324"/>
      <c r="H11" s="324"/>
    </row>
    <row r="12" spans="1:8" s="12" customFormat="1" ht="24.95" customHeight="1">
      <c r="A12" s="315" t="s">
        <v>1682</v>
      </c>
      <c r="B12" s="324"/>
      <c r="C12" s="324"/>
      <c r="D12" s="324"/>
      <c r="E12" s="324"/>
      <c r="F12" s="324"/>
      <c r="G12" s="324"/>
      <c r="H12" s="324"/>
    </row>
    <row r="13" spans="1:8" s="12" customFormat="1" ht="24.95" customHeight="1">
      <c r="A13" s="315" t="s">
        <v>1683</v>
      </c>
      <c r="B13" s="324"/>
      <c r="C13" s="324"/>
      <c r="D13" s="324"/>
      <c r="E13" s="324"/>
      <c r="F13" s="324"/>
      <c r="G13" s="324"/>
      <c r="H13" s="324"/>
    </row>
    <row r="14" spans="1:8" s="12" customFormat="1" ht="24.95" customHeight="1">
      <c r="A14" s="315" t="s">
        <v>1684</v>
      </c>
      <c r="B14" s="324"/>
      <c r="C14" s="324"/>
      <c r="D14" s="324"/>
      <c r="E14" s="324"/>
      <c r="F14" s="324"/>
      <c r="G14" s="324"/>
      <c r="H14" s="324"/>
    </row>
    <row r="15" spans="1:8" s="12" customFormat="1" ht="24.95" customHeight="1">
      <c r="A15" s="315" t="s">
        <v>1685</v>
      </c>
      <c r="B15" s="324"/>
      <c r="C15" s="324"/>
      <c r="D15" s="324"/>
      <c r="E15" s="324"/>
      <c r="F15" s="324"/>
      <c r="G15" s="324"/>
      <c r="H15" s="324"/>
    </row>
    <row r="16" spans="1:8" s="12" customFormat="1" ht="24.95" customHeight="1">
      <c r="A16" s="315" t="s">
        <v>1686</v>
      </c>
      <c r="B16" s="324"/>
      <c r="C16" s="324"/>
      <c r="D16" s="324"/>
      <c r="E16" s="324"/>
      <c r="F16" s="324"/>
      <c r="G16" s="324"/>
      <c r="H16" s="324"/>
    </row>
    <row r="17" spans="1:8" s="12" customFormat="1" ht="24.95" customHeight="1">
      <c r="A17" s="315" t="s">
        <v>1687</v>
      </c>
      <c r="B17" s="324"/>
      <c r="C17" s="324"/>
      <c r="D17" s="324"/>
      <c r="E17" s="324"/>
      <c r="F17" s="324"/>
      <c r="G17" s="324"/>
      <c r="H17" s="324"/>
    </row>
    <row r="18" spans="1:8" s="12" customFormat="1" ht="24.95" customHeight="1">
      <c r="A18" s="315" t="s">
        <v>1688</v>
      </c>
      <c r="B18" s="324"/>
      <c r="C18" s="324"/>
      <c r="D18" s="324"/>
      <c r="E18" s="324"/>
      <c r="F18" s="324"/>
      <c r="G18" s="324"/>
      <c r="H18" s="324"/>
    </row>
    <row r="19" spans="1:8" s="12" customFormat="1" ht="24.95" customHeight="1">
      <c r="A19" s="315" t="s">
        <v>1689</v>
      </c>
      <c r="B19" s="324"/>
      <c r="C19" s="324"/>
      <c r="D19" s="324"/>
      <c r="E19" s="324"/>
      <c r="F19" s="324"/>
      <c r="G19" s="324"/>
      <c r="H19" s="324"/>
    </row>
    <row r="20" spans="1:8" s="12" customFormat="1" ht="24.95" customHeight="1">
      <c r="A20" s="206" t="s">
        <v>1690</v>
      </c>
      <c r="B20" s="324"/>
      <c r="C20" s="324"/>
      <c r="D20" s="324"/>
      <c r="E20" s="324"/>
      <c r="F20" s="324"/>
      <c r="G20" s="324"/>
      <c r="H20" s="324"/>
    </row>
    <row r="21" spans="1:8" s="12" customFormat="1" ht="24.95" customHeight="1">
      <c r="A21" s="206" t="s">
        <v>1558</v>
      </c>
      <c r="B21" s="324"/>
      <c r="C21" s="324"/>
      <c r="D21" s="324"/>
      <c r="E21" s="324"/>
      <c r="F21" s="324"/>
      <c r="G21" s="324"/>
      <c r="H21" s="324"/>
    </row>
    <row r="22" spans="1:8" s="12" customFormat="1" ht="24.95" customHeight="1">
      <c r="A22" s="206" t="s">
        <v>4</v>
      </c>
      <c r="B22" s="324"/>
      <c r="C22" s="324"/>
      <c r="D22" s="324"/>
      <c r="E22" s="324"/>
      <c r="F22" s="324"/>
      <c r="G22" s="324"/>
      <c r="H22" s="324"/>
    </row>
    <row r="23" spans="1:8" ht="50.1" customHeight="1">
      <c r="A23" s="657" t="s">
        <v>2168</v>
      </c>
      <c r="B23" s="658"/>
      <c r="C23" s="658"/>
      <c r="D23" s="658"/>
      <c r="E23" s="658"/>
      <c r="F23" s="658"/>
      <c r="G23" s="658"/>
      <c r="H23" s="658"/>
    </row>
    <row r="24" spans="1:8" ht="12" customHeight="1">
      <c r="A24" s="11" t="s">
        <v>1143</v>
      </c>
      <c r="H24" s="13"/>
    </row>
    <row r="25" ht="12" customHeight="1">
      <c r="A25" s="11" t="s">
        <v>1144</v>
      </c>
    </row>
    <row r="27" ht="13.5" customHeight="1"/>
    <row r="28" ht="12.75"/>
  </sheetData>
  <sheetProtection password="8154" sheet="1" objects="1" scenarios="1"/>
  <mergeCells count="12">
    <mergeCell ref="A1:H1"/>
    <mergeCell ref="A2:H2"/>
    <mergeCell ref="A3:H3"/>
    <mergeCell ref="A4:B5"/>
    <mergeCell ref="C4:D5"/>
    <mergeCell ref="F6:F7"/>
    <mergeCell ref="G6:G7"/>
    <mergeCell ref="H6:H7"/>
    <mergeCell ref="A23:H23"/>
    <mergeCell ref="B6:B7"/>
    <mergeCell ref="C6:D6"/>
    <mergeCell ref="E6:E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U25"/>
  <sheetViews>
    <sheetView workbookViewId="0" topLeftCell="A1">
      <selection activeCell="A1" sqref="A1:H1"/>
    </sheetView>
  </sheetViews>
  <sheetFormatPr defaultColWidth="9.00390625" defaultRowHeight="21.75" customHeight="1"/>
  <cols>
    <col min="1" max="1" width="8.50390625" style="14" bestFit="1" customWidth="1"/>
    <col min="2" max="3" width="8.50390625" style="11" customWidth="1"/>
    <col min="4" max="4" width="6.75390625" style="11" bestFit="1" customWidth="1"/>
    <col min="5" max="5" width="8.50390625" style="11" customWidth="1"/>
    <col min="6" max="6" width="12.125" style="11" customWidth="1"/>
    <col min="7" max="20" width="8.50390625" style="11" customWidth="1"/>
    <col min="21" max="16384" width="9.00390625" style="11" customWidth="1"/>
  </cols>
  <sheetData>
    <row r="1" spans="1:21" s="12" customFormat="1" ht="33" customHeight="1">
      <c r="A1" s="660" t="s">
        <v>331</v>
      </c>
      <c r="B1" s="660"/>
      <c r="C1" s="660"/>
      <c r="D1" s="660"/>
      <c r="E1" s="660"/>
      <c r="F1" s="660"/>
      <c r="G1" s="660"/>
      <c r="H1" s="660"/>
      <c r="I1" s="682"/>
      <c r="J1" s="682"/>
      <c r="K1" s="682"/>
      <c r="L1" s="682"/>
      <c r="M1" s="682"/>
      <c r="N1" s="682"/>
      <c r="O1" s="682"/>
      <c r="P1" s="682"/>
      <c r="Q1" s="682"/>
      <c r="R1" s="682"/>
      <c r="S1" s="682"/>
      <c r="T1" s="682"/>
      <c r="U1" s="9" t="s">
        <v>1813</v>
      </c>
    </row>
    <row r="2" spans="1:20" s="202" customFormat="1" ht="20.1" customHeight="1">
      <c r="A2" s="661" t="s">
        <v>1141</v>
      </c>
      <c r="B2" s="661"/>
      <c r="C2" s="661"/>
      <c r="D2" s="661"/>
      <c r="E2" s="661"/>
      <c r="F2" s="661"/>
      <c r="G2" s="661"/>
      <c r="H2" s="661"/>
      <c r="I2" s="661"/>
      <c r="J2" s="661"/>
      <c r="K2" s="661"/>
      <c r="L2" s="661"/>
      <c r="M2" s="661"/>
      <c r="N2" s="661"/>
      <c r="O2" s="661"/>
      <c r="P2" s="661"/>
      <c r="Q2" s="661"/>
      <c r="R2" s="661"/>
      <c r="S2" s="661"/>
      <c r="T2" s="661"/>
    </row>
    <row r="3" spans="1:20" s="202" customFormat="1" ht="20.1" customHeight="1">
      <c r="A3" s="662" t="s">
        <v>1</v>
      </c>
      <c r="B3" s="662"/>
      <c r="C3" s="662"/>
      <c r="D3" s="662"/>
      <c r="E3" s="662"/>
      <c r="F3" s="662"/>
      <c r="G3" s="662"/>
      <c r="H3" s="662"/>
      <c r="I3" s="662"/>
      <c r="J3" s="662"/>
      <c r="K3" s="662"/>
      <c r="L3" s="662"/>
      <c r="M3" s="662"/>
      <c r="N3" s="662"/>
      <c r="O3" s="662"/>
      <c r="P3" s="662"/>
      <c r="Q3" s="662"/>
      <c r="R3" s="662"/>
      <c r="S3" s="662"/>
      <c r="T3" s="305" t="s">
        <v>1460</v>
      </c>
    </row>
    <row r="4" spans="1:20" s="6" customFormat="1" ht="20.1" customHeight="1">
      <c r="A4" s="647" t="s">
        <v>1461</v>
      </c>
      <c r="B4" s="647"/>
      <c r="C4" s="579"/>
      <c r="D4" s="579"/>
      <c r="E4" s="579"/>
      <c r="F4" s="579"/>
      <c r="G4" s="579"/>
      <c r="H4" s="579"/>
      <c r="I4" s="610" t="s">
        <v>1780</v>
      </c>
      <c r="J4" s="610"/>
      <c r="K4" s="610"/>
      <c r="L4" s="585"/>
      <c r="M4" s="585"/>
      <c r="N4" s="585"/>
      <c r="O4" s="627" t="s">
        <v>1463</v>
      </c>
      <c r="P4" s="627"/>
      <c r="Q4" s="627"/>
      <c r="R4" s="585"/>
      <c r="S4" s="585"/>
      <c r="T4" s="585"/>
    </row>
    <row r="5" spans="1:20" s="6" customFormat="1" ht="20.1" customHeight="1">
      <c r="A5" s="663"/>
      <c r="B5" s="647"/>
      <c r="C5" s="579"/>
      <c r="D5" s="579"/>
      <c r="E5" s="579"/>
      <c r="F5" s="579"/>
      <c r="G5" s="579"/>
      <c r="H5" s="579"/>
      <c r="I5" s="610" t="s">
        <v>1781</v>
      </c>
      <c r="J5" s="610"/>
      <c r="K5" s="610"/>
      <c r="L5" s="585"/>
      <c r="M5" s="585"/>
      <c r="N5" s="585"/>
      <c r="O5" s="627" t="s">
        <v>1463</v>
      </c>
      <c r="P5" s="627"/>
      <c r="Q5" s="627"/>
      <c r="R5" s="585"/>
      <c r="S5" s="585"/>
      <c r="T5" s="585"/>
    </row>
    <row r="6" spans="1:20" s="12" customFormat="1" ht="20.1" customHeight="1">
      <c r="A6" s="203" t="s">
        <v>1671</v>
      </c>
      <c r="B6" s="659" t="s">
        <v>1672</v>
      </c>
      <c r="C6" s="681"/>
      <c r="D6" s="681"/>
      <c r="E6" s="656" t="s">
        <v>1673</v>
      </c>
      <c r="F6" s="656"/>
      <c r="G6" s="681"/>
      <c r="H6" s="681"/>
      <c r="I6" s="656" t="s">
        <v>1777</v>
      </c>
      <c r="J6" s="681"/>
      <c r="K6" s="681"/>
      <c r="L6" s="656" t="s">
        <v>1559</v>
      </c>
      <c r="M6" s="681"/>
      <c r="N6" s="681"/>
      <c r="O6" s="656" t="s">
        <v>1560</v>
      </c>
      <c r="P6" s="681"/>
      <c r="Q6" s="681"/>
      <c r="R6" s="656" t="s">
        <v>1778</v>
      </c>
      <c r="S6" s="681"/>
      <c r="T6" s="681"/>
    </row>
    <row r="7" spans="1:20" s="12" customFormat="1" ht="24">
      <c r="A7" s="204" t="s">
        <v>1674</v>
      </c>
      <c r="B7" s="307" t="s">
        <v>1675</v>
      </c>
      <c r="C7" s="304" t="s">
        <v>1676</v>
      </c>
      <c r="D7" s="304" t="s">
        <v>1966</v>
      </c>
      <c r="E7" s="304" t="s">
        <v>1675</v>
      </c>
      <c r="F7" s="445" t="s">
        <v>2082</v>
      </c>
      <c r="G7" s="304" t="s">
        <v>1676</v>
      </c>
      <c r="H7" s="304" t="s">
        <v>1677</v>
      </c>
      <c r="I7" s="304" t="s">
        <v>1675</v>
      </c>
      <c r="J7" s="304" t="s">
        <v>1676</v>
      </c>
      <c r="K7" s="304" t="s">
        <v>1677</v>
      </c>
      <c r="L7" s="304" t="s">
        <v>1675</v>
      </c>
      <c r="M7" s="304" t="s">
        <v>1676</v>
      </c>
      <c r="N7" s="304" t="s">
        <v>1677</v>
      </c>
      <c r="O7" s="304" t="s">
        <v>1675</v>
      </c>
      <c r="P7" s="304" t="s">
        <v>1676</v>
      </c>
      <c r="Q7" s="304" t="s">
        <v>1677</v>
      </c>
      <c r="R7" s="304" t="s">
        <v>1675</v>
      </c>
      <c r="S7" s="304" t="s">
        <v>1676</v>
      </c>
      <c r="T7" s="304" t="s">
        <v>1677</v>
      </c>
    </row>
    <row r="8" spans="1:20" s="12" customFormat="1" ht="20.1" customHeight="1">
      <c r="A8" s="205" t="s">
        <v>1678</v>
      </c>
      <c r="B8" s="324"/>
      <c r="C8" s="324"/>
      <c r="D8" s="324"/>
      <c r="E8" s="324"/>
      <c r="F8" s="324"/>
      <c r="G8" s="324"/>
      <c r="H8" s="324"/>
      <c r="I8" s="324"/>
      <c r="J8" s="324"/>
      <c r="K8" s="324"/>
      <c r="L8" s="324"/>
      <c r="M8" s="324"/>
      <c r="N8" s="324"/>
      <c r="O8" s="324"/>
      <c r="P8" s="324"/>
      <c r="Q8" s="324"/>
      <c r="R8" s="324"/>
      <c r="S8" s="324"/>
      <c r="T8" s="324"/>
    </row>
    <row r="9" spans="1:20" s="12" customFormat="1" ht="20.1" customHeight="1">
      <c r="A9" s="315" t="s">
        <v>1679</v>
      </c>
      <c r="B9" s="324"/>
      <c r="C9" s="324"/>
      <c r="D9" s="324"/>
      <c r="E9" s="324"/>
      <c r="F9" s="324"/>
      <c r="G9" s="324"/>
      <c r="H9" s="324"/>
      <c r="I9" s="324"/>
      <c r="J9" s="324"/>
      <c r="K9" s="324"/>
      <c r="L9" s="324"/>
      <c r="M9" s="324"/>
      <c r="N9" s="324"/>
      <c r="O9" s="324"/>
      <c r="P9" s="324"/>
      <c r="Q9" s="324"/>
      <c r="R9" s="324"/>
      <c r="S9" s="324"/>
      <c r="T9" s="324"/>
    </row>
    <row r="10" spans="1:20" s="12" customFormat="1" ht="20.1" customHeight="1">
      <c r="A10" s="315" t="s">
        <v>1680</v>
      </c>
      <c r="B10" s="324"/>
      <c r="C10" s="324"/>
      <c r="D10" s="324"/>
      <c r="E10" s="324"/>
      <c r="F10" s="324"/>
      <c r="G10" s="324"/>
      <c r="H10" s="324"/>
      <c r="I10" s="324"/>
      <c r="J10" s="324"/>
      <c r="K10" s="324"/>
      <c r="L10" s="324"/>
      <c r="M10" s="324"/>
      <c r="N10" s="324"/>
      <c r="O10" s="324"/>
      <c r="P10" s="324"/>
      <c r="Q10" s="324"/>
      <c r="R10" s="324"/>
      <c r="S10" s="324"/>
      <c r="T10" s="324"/>
    </row>
    <row r="11" spans="1:20" s="12" customFormat="1" ht="20.1" customHeight="1">
      <c r="A11" s="315" t="s">
        <v>1681</v>
      </c>
      <c r="B11" s="324"/>
      <c r="C11" s="324"/>
      <c r="D11" s="324"/>
      <c r="E11" s="324"/>
      <c r="F11" s="324"/>
      <c r="G11" s="324"/>
      <c r="H11" s="324"/>
      <c r="I11" s="324"/>
      <c r="J11" s="324"/>
      <c r="K11" s="324"/>
      <c r="L11" s="324"/>
      <c r="M11" s="324"/>
      <c r="N11" s="324"/>
      <c r="O11" s="324"/>
      <c r="P11" s="324"/>
      <c r="Q11" s="324"/>
      <c r="R11" s="324"/>
      <c r="S11" s="324"/>
      <c r="T11" s="324"/>
    </row>
    <row r="12" spans="1:20" s="12" customFormat="1" ht="20.1" customHeight="1">
      <c r="A12" s="315" t="s">
        <v>1682</v>
      </c>
      <c r="B12" s="324"/>
      <c r="C12" s="324"/>
      <c r="D12" s="324"/>
      <c r="E12" s="324"/>
      <c r="F12" s="324"/>
      <c r="G12" s="324"/>
      <c r="H12" s="324"/>
      <c r="I12" s="324"/>
      <c r="J12" s="324"/>
      <c r="K12" s="324"/>
      <c r="L12" s="324"/>
      <c r="M12" s="324"/>
      <c r="N12" s="324"/>
      <c r="O12" s="324"/>
      <c r="P12" s="324"/>
      <c r="Q12" s="324"/>
      <c r="R12" s="324"/>
      <c r="S12" s="324"/>
      <c r="T12" s="324"/>
    </row>
    <row r="13" spans="1:20" s="12" customFormat="1" ht="20.1" customHeight="1">
      <c r="A13" s="315" t="s">
        <v>1683</v>
      </c>
      <c r="B13" s="324"/>
      <c r="C13" s="324"/>
      <c r="D13" s="324"/>
      <c r="E13" s="324"/>
      <c r="F13" s="324"/>
      <c r="G13" s="324"/>
      <c r="H13" s="324"/>
      <c r="I13" s="324"/>
      <c r="J13" s="324"/>
      <c r="K13" s="324"/>
      <c r="L13" s="324"/>
      <c r="M13" s="324"/>
      <c r="N13" s="324"/>
      <c r="O13" s="324"/>
      <c r="P13" s="324"/>
      <c r="Q13" s="324"/>
      <c r="R13" s="324"/>
      <c r="S13" s="324"/>
      <c r="T13" s="324"/>
    </row>
    <row r="14" spans="1:20" s="12" customFormat="1" ht="20.1" customHeight="1">
      <c r="A14" s="315" t="s">
        <v>1684</v>
      </c>
      <c r="B14" s="324"/>
      <c r="C14" s="324"/>
      <c r="D14" s="324"/>
      <c r="E14" s="324"/>
      <c r="F14" s="324"/>
      <c r="G14" s="324"/>
      <c r="H14" s="324"/>
      <c r="I14" s="324"/>
      <c r="J14" s="324"/>
      <c r="K14" s="324"/>
      <c r="L14" s="324"/>
      <c r="M14" s="324"/>
      <c r="N14" s="324"/>
      <c r="O14" s="324"/>
      <c r="P14" s="324"/>
      <c r="Q14" s="324"/>
      <c r="R14" s="324"/>
      <c r="S14" s="324"/>
      <c r="T14" s="324"/>
    </row>
    <row r="15" spans="1:20" s="12" customFormat="1" ht="20.1" customHeight="1">
      <c r="A15" s="315" t="s">
        <v>1685</v>
      </c>
      <c r="B15" s="324"/>
      <c r="C15" s="324"/>
      <c r="D15" s="324"/>
      <c r="E15" s="324"/>
      <c r="F15" s="324"/>
      <c r="G15" s="324"/>
      <c r="H15" s="324"/>
      <c r="I15" s="324"/>
      <c r="J15" s="324"/>
      <c r="K15" s="324"/>
      <c r="L15" s="324"/>
      <c r="M15" s="324"/>
      <c r="N15" s="324"/>
      <c r="O15" s="324"/>
      <c r="P15" s="324"/>
      <c r="Q15" s="324"/>
      <c r="R15" s="324"/>
      <c r="S15" s="324"/>
      <c r="T15" s="324"/>
    </row>
    <row r="16" spans="1:20" s="12" customFormat="1" ht="20.1" customHeight="1">
      <c r="A16" s="315" t="s">
        <v>1686</v>
      </c>
      <c r="B16" s="324"/>
      <c r="C16" s="324"/>
      <c r="D16" s="324"/>
      <c r="E16" s="324"/>
      <c r="F16" s="324"/>
      <c r="G16" s="324"/>
      <c r="H16" s="324"/>
      <c r="I16" s="324"/>
      <c r="J16" s="324"/>
      <c r="K16" s="324"/>
      <c r="L16" s="324"/>
      <c r="M16" s="324"/>
      <c r="N16" s="324"/>
      <c r="O16" s="324"/>
      <c r="P16" s="324"/>
      <c r="Q16" s="324"/>
      <c r="R16" s="324"/>
      <c r="S16" s="324"/>
      <c r="T16" s="324"/>
    </row>
    <row r="17" spans="1:20" s="12" customFormat="1" ht="20.1" customHeight="1">
      <c r="A17" s="315" t="s">
        <v>1687</v>
      </c>
      <c r="B17" s="324"/>
      <c r="C17" s="324"/>
      <c r="D17" s="324"/>
      <c r="E17" s="324"/>
      <c r="F17" s="324"/>
      <c r="G17" s="324"/>
      <c r="H17" s="324"/>
      <c r="I17" s="324"/>
      <c r="J17" s="324"/>
      <c r="K17" s="324"/>
      <c r="L17" s="324"/>
      <c r="M17" s="324"/>
      <c r="N17" s="324"/>
      <c r="O17" s="324"/>
      <c r="P17" s="324"/>
      <c r="Q17" s="324"/>
      <c r="R17" s="324"/>
      <c r="S17" s="324"/>
      <c r="T17" s="324"/>
    </row>
    <row r="18" spans="1:20" s="12" customFormat="1" ht="20.1" customHeight="1">
      <c r="A18" s="315" t="s">
        <v>1688</v>
      </c>
      <c r="B18" s="324"/>
      <c r="C18" s="324"/>
      <c r="D18" s="324"/>
      <c r="E18" s="324"/>
      <c r="F18" s="324"/>
      <c r="G18" s="324"/>
      <c r="H18" s="324"/>
      <c r="I18" s="324"/>
      <c r="J18" s="324"/>
      <c r="K18" s="324"/>
      <c r="L18" s="324"/>
      <c r="M18" s="324"/>
      <c r="N18" s="324"/>
      <c r="O18" s="324"/>
      <c r="P18" s="324"/>
      <c r="Q18" s="324"/>
      <c r="R18" s="324"/>
      <c r="S18" s="324"/>
      <c r="T18" s="324"/>
    </row>
    <row r="19" spans="1:20" s="12" customFormat="1" ht="20.1" customHeight="1">
      <c r="A19" s="315" t="s">
        <v>1689</v>
      </c>
      <c r="B19" s="324"/>
      <c r="C19" s="324"/>
      <c r="D19" s="324"/>
      <c r="E19" s="324"/>
      <c r="F19" s="324"/>
      <c r="G19" s="324"/>
      <c r="H19" s="324"/>
      <c r="I19" s="324"/>
      <c r="J19" s="324"/>
      <c r="K19" s="324"/>
      <c r="L19" s="324"/>
      <c r="M19" s="324"/>
      <c r="N19" s="324"/>
      <c r="O19" s="324"/>
      <c r="P19" s="324"/>
      <c r="Q19" s="324"/>
      <c r="R19" s="324"/>
      <c r="S19" s="324"/>
      <c r="T19" s="324"/>
    </row>
    <row r="20" spans="1:20" s="12" customFormat="1" ht="20.1" customHeight="1">
      <c r="A20" s="206" t="s">
        <v>1690</v>
      </c>
      <c r="B20" s="324"/>
      <c r="C20" s="324"/>
      <c r="D20" s="208" t="s">
        <v>1142</v>
      </c>
      <c r="E20" s="324"/>
      <c r="F20" s="324"/>
      <c r="G20" s="324"/>
      <c r="H20" s="208" t="s">
        <v>1142</v>
      </c>
      <c r="I20" s="324"/>
      <c r="J20" s="324"/>
      <c r="K20" s="208" t="s">
        <v>1142</v>
      </c>
      <c r="L20" s="324"/>
      <c r="M20" s="324"/>
      <c r="N20" s="208" t="s">
        <v>1142</v>
      </c>
      <c r="O20" s="324"/>
      <c r="P20" s="324"/>
      <c r="Q20" s="208" t="s">
        <v>1142</v>
      </c>
      <c r="R20" s="324"/>
      <c r="S20" s="324"/>
      <c r="T20" s="208" t="s">
        <v>1142</v>
      </c>
    </row>
    <row r="21" spans="1:20" s="12" customFormat="1" ht="20.1" customHeight="1">
      <c r="A21" s="206" t="s">
        <v>1558</v>
      </c>
      <c r="B21" s="324"/>
      <c r="C21" s="324"/>
      <c r="D21" s="208" t="s">
        <v>893</v>
      </c>
      <c r="E21" s="324"/>
      <c r="F21" s="324"/>
      <c r="G21" s="324"/>
      <c r="H21" s="208" t="s">
        <v>893</v>
      </c>
      <c r="I21" s="324"/>
      <c r="J21" s="324"/>
      <c r="K21" s="208" t="s">
        <v>893</v>
      </c>
      <c r="L21" s="324"/>
      <c r="M21" s="324"/>
      <c r="N21" s="208" t="s">
        <v>893</v>
      </c>
      <c r="O21" s="324"/>
      <c r="P21" s="324"/>
      <c r="Q21" s="208" t="s">
        <v>893</v>
      </c>
      <c r="R21" s="324"/>
      <c r="S21" s="324"/>
      <c r="T21" s="208" t="s">
        <v>893</v>
      </c>
    </row>
    <row r="22" spans="1:20" s="12" customFormat="1" ht="20.1" customHeight="1">
      <c r="A22" s="206" t="s">
        <v>4</v>
      </c>
      <c r="B22" s="324"/>
      <c r="C22" s="324"/>
      <c r="D22" s="208" t="s">
        <v>893</v>
      </c>
      <c r="E22" s="324"/>
      <c r="F22" s="324"/>
      <c r="G22" s="324"/>
      <c r="H22" s="208" t="s">
        <v>893</v>
      </c>
      <c r="I22" s="324"/>
      <c r="J22" s="324"/>
      <c r="K22" s="208" t="s">
        <v>893</v>
      </c>
      <c r="L22" s="324"/>
      <c r="M22" s="324"/>
      <c r="N22" s="208" t="s">
        <v>893</v>
      </c>
      <c r="O22" s="324"/>
      <c r="P22" s="324"/>
      <c r="Q22" s="208" t="s">
        <v>893</v>
      </c>
      <c r="R22" s="324"/>
      <c r="S22" s="324"/>
      <c r="T22" s="208" t="s">
        <v>893</v>
      </c>
    </row>
    <row r="23" spans="1:20" ht="50.1" customHeight="1">
      <c r="A23" s="657" t="s">
        <v>2168</v>
      </c>
      <c r="B23" s="658"/>
      <c r="C23" s="658"/>
      <c r="D23" s="658"/>
      <c r="E23" s="658"/>
      <c r="F23" s="658"/>
      <c r="G23" s="658"/>
      <c r="H23" s="658"/>
      <c r="I23" s="658"/>
      <c r="J23" s="658"/>
      <c r="K23" s="658"/>
      <c r="L23" s="658"/>
      <c r="M23" s="658"/>
      <c r="N23" s="658"/>
      <c r="O23" s="658"/>
      <c r="P23" s="658"/>
      <c r="Q23" s="658"/>
      <c r="R23" s="658"/>
      <c r="S23" s="658"/>
      <c r="T23" s="658"/>
    </row>
    <row r="24" spans="1:20" ht="12" customHeight="1">
      <c r="A24" s="11" t="s">
        <v>1143</v>
      </c>
      <c r="Q24" s="13"/>
      <c r="R24" s="13"/>
      <c r="S24" s="13"/>
      <c r="T24" s="13"/>
    </row>
    <row r="25" ht="12" customHeight="1">
      <c r="A25" s="11" t="s">
        <v>1144</v>
      </c>
    </row>
    <row r="27" ht="13.5" customHeight="1"/>
    <row r="28" ht="12.75"/>
  </sheetData>
  <sheetProtection password="8154" sheet="1" objects="1" scenarios="1"/>
  <mergeCells count="20">
    <mergeCell ref="A1:T1"/>
    <mergeCell ref="A2:T2"/>
    <mergeCell ref="A3:S3"/>
    <mergeCell ref="A4:B5"/>
    <mergeCell ref="C4:H5"/>
    <mergeCell ref="I4:K4"/>
    <mergeCell ref="L4:N4"/>
    <mergeCell ref="O4:Q4"/>
    <mergeCell ref="R4:T4"/>
    <mergeCell ref="I5:K5"/>
    <mergeCell ref="A23:T23"/>
    <mergeCell ref="L5:N5"/>
    <mergeCell ref="O5:Q5"/>
    <mergeCell ref="R5:T5"/>
    <mergeCell ref="B6:D6"/>
    <mergeCell ref="E6:H6"/>
    <mergeCell ref="I6:K6"/>
    <mergeCell ref="L6:N6"/>
    <mergeCell ref="O6:Q6"/>
    <mergeCell ref="R6:T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7" r:id="rId4"/>
  <drawing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A1" sqref="A1:H1"/>
    </sheetView>
  </sheetViews>
  <sheetFormatPr defaultColWidth="9.00390625" defaultRowHeight="14.25"/>
  <cols>
    <col min="1" max="1" width="5.25390625" style="22" customWidth="1"/>
    <col min="2" max="2" width="32.75390625" style="22" bestFit="1" customWidth="1"/>
    <col min="3" max="3" width="19.25390625" style="22" customWidth="1"/>
    <col min="4" max="4" width="8.625" style="22" customWidth="1"/>
    <col min="5" max="5" width="15.75390625" style="22" customWidth="1"/>
    <col min="6" max="6" width="12.50390625" style="22" customWidth="1"/>
    <col min="7" max="7" width="14.75390625" style="22" customWidth="1"/>
    <col min="8" max="16384" width="9.00390625" style="22" customWidth="1"/>
  </cols>
  <sheetData>
    <row r="1" spans="1:8" ht="33" customHeight="1">
      <c r="A1" s="673" t="s">
        <v>2093</v>
      </c>
      <c r="B1" s="673"/>
      <c r="C1" s="673"/>
      <c r="D1" s="673"/>
      <c r="E1" s="673"/>
      <c r="F1" s="673"/>
      <c r="G1" s="673"/>
      <c r="H1" s="547"/>
    </row>
    <row r="2" spans="1:7" s="6" customFormat="1" ht="24.95" customHeight="1">
      <c r="A2" s="600" t="s">
        <v>1111</v>
      </c>
      <c r="B2" s="600"/>
      <c r="C2" s="600"/>
      <c r="D2" s="600"/>
      <c r="E2" s="600"/>
      <c r="F2" s="600"/>
      <c r="G2" s="600"/>
    </row>
    <row r="3" spans="1:7" s="202" customFormat="1" ht="20.1" customHeight="1">
      <c r="A3" s="601" t="s">
        <v>1</v>
      </c>
      <c r="B3" s="601"/>
      <c r="C3" s="601"/>
      <c r="D3" s="601"/>
      <c r="E3" s="601"/>
      <c r="G3" s="358" t="s">
        <v>1460</v>
      </c>
    </row>
    <row r="4" spans="1:7" s="6" customFormat="1" ht="20.1" customHeight="1">
      <c r="A4" s="602" t="s">
        <v>1461</v>
      </c>
      <c r="B4" s="602"/>
      <c r="C4" s="585"/>
      <c r="D4" s="297" t="s">
        <v>1068</v>
      </c>
      <c r="E4" s="110"/>
      <c r="F4" s="301" t="s">
        <v>1463</v>
      </c>
      <c r="G4" s="285"/>
    </row>
    <row r="5" spans="1:7" s="6" customFormat="1" ht="20.1" customHeight="1">
      <c r="A5" s="602"/>
      <c r="B5" s="602"/>
      <c r="C5" s="585"/>
      <c r="D5" s="297" t="s">
        <v>1069</v>
      </c>
      <c r="E5" s="110"/>
      <c r="F5" s="301" t="s">
        <v>1463</v>
      </c>
      <c r="G5" s="285"/>
    </row>
    <row r="6" spans="1:7" ht="20.1" customHeight="1">
      <c r="A6" s="667" t="s">
        <v>1586</v>
      </c>
      <c r="B6" s="667" t="s">
        <v>916</v>
      </c>
      <c r="C6" s="316" t="s">
        <v>922</v>
      </c>
      <c r="D6" s="610" t="s">
        <v>1558</v>
      </c>
      <c r="E6" s="610"/>
      <c r="F6" s="316" t="s">
        <v>4</v>
      </c>
      <c r="G6" s="316" t="s">
        <v>923</v>
      </c>
    </row>
    <row r="7" spans="1:7" ht="20.1" customHeight="1">
      <c r="A7" s="667"/>
      <c r="B7" s="667"/>
      <c r="C7" s="316">
        <v>1</v>
      </c>
      <c r="D7" s="610">
        <v>2</v>
      </c>
      <c r="E7" s="610"/>
      <c r="F7" s="316">
        <v>3</v>
      </c>
      <c r="G7" s="316">
        <v>4</v>
      </c>
    </row>
    <row r="8" spans="1:7" ht="20.1" customHeight="1">
      <c r="A8" s="316">
        <v>1</v>
      </c>
      <c r="B8" s="209" t="s">
        <v>1112</v>
      </c>
      <c r="C8" s="309">
        <f>C9+C17</f>
        <v>0</v>
      </c>
      <c r="D8" s="665">
        <f>D9+D17</f>
        <v>0</v>
      </c>
      <c r="E8" s="665"/>
      <c r="F8" s="309">
        <f>C8+D8</f>
        <v>0</v>
      </c>
      <c r="G8" s="210"/>
    </row>
    <row r="9" spans="1:7" ht="20.1" customHeight="1">
      <c r="A9" s="316">
        <v>2</v>
      </c>
      <c r="B9" s="209" t="s">
        <v>1113</v>
      </c>
      <c r="C9" s="309">
        <f>SUM(C10:C16)</f>
        <v>0</v>
      </c>
      <c r="D9" s="665">
        <f>SUM(D10:D16)</f>
        <v>0</v>
      </c>
      <c r="E9" s="665"/>
      <c r="F9" s="309">
        <f aca="true" t="shared" si="0" ref="F9:F39">C9+D9</f>
        <v>0</v>
      </c>
      <c r="G9" s="210"/>
    </row>
    <row r="10" spans="1:7" ht="20.1" customHeight="1">
      <c r="A10" s="316">
        <v>3</v>
      </c>
      <c r="B10" s="209" t="s">
        <v>1114</v>
      </c>
      <c r="C10" s="308"/>
      <c r="D10" s="664"/>
      <c r="E10" s="664"/>
      <c r="F10" s="309">
        <f t="shared" si="0"/>
        <v>0</v>
      </c>
      <c r="G10" s="210"/>
    </row>
    <row r="11" spans="1:7" ht="20.1" customHeight="1">
      <c r="A11" s="316">
        <v>4</v>
      </c>
      <c r="B11" s="209" t="s">
        <v>1115</v>
      </c>
      <c r="C11" s="308"/>
      <c r="D11" s="664"/>
      <c r="E11" s="664"/>
      <c r="F11" s="309">
        <f>C11+D11</f>
        <v>0</v>
      </c>
      <c r="G11" s="210"/>
    </row>
    <row r="12" spans="1:7" ht="20.1" customHeight="1">
      <c r="A12" s="316">
        <v>5</v>
      </c>
      <c r="B12" s="209" t="s">
        <v>1116</v>
      </c>
      <c r="C12" s="308"/>
      <c r="D12" s="664"/>
      <c r="E12" s="664"/>
      <c r="F12" s="309">
        <f t="shared" si="0"/>
        <v>0</v>
      </c>
      <c r="G12" s="210"/>
    </row>
    <row r="13" spans="1:7" ht="20.1" customHeight="1">
      <c r="A13" s="316">
        <v>6</v>
      </c>
      <c r="B13" s="209" t="s">
        <v>1117</v>
      </c>
      <c r="C13" s="308"/>
      <c r="D13" s="664"/>
      <c r="E13" s="664"/>
      <c r="F13" s="309">
        <f t="shared" si="0"/>
        <v>0</v>
      </c>
      <c r="G13" s="210"/>
    </row>
    <row r="14" spans="1:7" ht="20.1" customHeight="1">
      <c r="A14" s="316">
        <v>7</v>
      </c>
      <c r="B14" s="209" t="s">
        <v>1118</v>
      </c>
      <c r="C14" s="308"/>
      <c r="D14" s="664"/>
      <c r="E14" s="664"/>
      <c r="F14" s="309">
        <f t="shared" si="0"/>
        <v>0</v>
      </c>
      <c r="G14" s="210"/>
    </row>
    <row r="15" spans="1:7" ht="20.1" customHeight="1">
      <c r="A15" s="316">
        <v>8</v>
      </c>
      <c r="B15" s="209" t="s">
        <v>1119</v>
      </c>
      <c r="C15" s="308"/>
      <c r="D15" s="664"/>
      <c r="E15" s="664"/>
      <c r="F15" s="309">
        <f t="shared" si="0"/>
        <v>0</v>
      </c>
      <c r="G15" s="210"/>
    </row>
    <row r="16" spans="1:7" ht="20.1" customHeight="1">
      <c r="A16" s="316">
        <v>9</v>
      </c>
      <c r="B16" s="209" t="s">
        <v>1120</v>
      </c>
      <c r="C16" s="308"/>
      <c r="D16" s="664"/>
      <c r="E16" s="664"/>
      <c r="F16" s="309">
        <f t="shared" si="0"/>
        <v>0</v>
      </c>
      <c r="G16" s="210"/>
    </row>
    <row r="17" spans="1:7" ht="20.1" customHeight="1">
      <c r="A17" s="316">
        <v>10</v>
      </c>
      <c r="B17" s="209" t="s">
        <v>1121</v>
      </c>
      <c r="C17" s="309">
        <f>SUM(C18:C20)</f>
        <v>0</v>
      </c>
      <c r="D17" s="665">
        <f>SUM(D18:D20)</f>
        <v>0</v>
      </c>
      <c r="E17" s="665"/>
      <c r="F17" s="309">
        <f t="shared" si="0"/>
        <v>0</v>
      </c>
      <c r="G17" s="210"/>
    </row>
    <row r="18" spans="1:7" ht="20.1" customHeight="1">
      <c r="A18" s="316">
        <v>11</v>
      </c>
      <c r="B18" s="209" t="s">
        <v>1122</v>
      </c>
      <c r="C18" s="308"/>
      <c r="D18" s="664"/>
      <c r="E18" s="664"/>
      <c r="F18" s="309">
        <f t="shared" si="0"/>
        <v>0</v>
      </c>
      <c r="G18" s="210"/>
    </row>
    <row r="19" spans="1:7" ht="20.1" customHeight="1">
      <c r="A19" s="316">
        <v>12</v>
      </c>
      <c r="B19" s="209" t="s">
        <v>1123</v>
      </c>
      <c r="C19" s="308"/>
      <c r="D19" s="664"/>
      <c r="E19" s="664"/>
      <c r="F19" s="309">
        <f t="shared" si="0"/>
        <v>0</v>
      </c>
      <c r="G19" s="210"/>
    </row>
    <row r="20" spans="1:7" ht="20.1" customHeight="1">
      <c r="A20" s="316">
        <v>13</v>
      </c>
      <c r="B20" s="209" t="s">
        <v>1124</v>
      </c>
      <c r="C20" s="308"/>
      <c r="D20" s="664"/>
      <c r="E20" s="664"/>
      <c r="F20" s="309">
        <f t="shared" si="0"/>
        <v>0</v>
      </c>
      <c r="G20" s="210"/>
    </row>
    <row r="21" spans="1:7" ht="20.1" customHeight="1">
      <c r="A21" s="316">
        <v>14</v>
      </c>
      <c r="B21" s="209" t="s">
        <v>1125</v>
      </c>
      <c r="C21" s="309">
        <f>C22+C23-C24+C23-C26+C27+C28-C29+C30</f>
        <v>0</v>
      </c>
      <c r="D21" s="665">
        <f>D22+D23-D24+D23-D26+D27+D28-D29+D30</f>
        <v>0</v>
      </c>
      <c r="E21" s="665"/>
      <c r="F21" s="309">
        <f t="shared" si="0"/>
        <v>0</v>
      </c>
      <c r="G21" s="210"/>
    </row>
    <row r="22" spans="1:7" ht="20.1" customHeight="1">
      <c r="A22" s="316">
        <v>15</v>
      </c>
      <c r="B22" s="209" t="s">
        <v>1126</v>
      </c>
      <c r="C22" s="308"/>
      <c r="D22" s="664"/>
      <c r="E22" s="664"/>
      <c r="F22" s="309">
        <f t="shared" si="0"/>
        <v>0</v>
      </c>
      <c r="G22" s="210"/>
    </row>
    <row r="23" spans="1:7" ht="20.1" customHeight="1">
      <c r="A23" s="316">
        <v>16</v>
      </c>
      <c r="B23" s="209" t="s">
        <v>1127</v>
      </c>
      <c r="C23" s="308"/>
      <c r="D23" s="664"/>
      <c r="E23" s="664"/>
      <c r="F23" s="309">
        <f t="shared" si="0"/>
        <v>0</v>
      </c>
      <c r="G23" s="210"/>
    </row>
    <row r="24" spans="1:7" ht="20.1" customHeight="1">
      <c r="A24" s="316">
        <v>17</v>
      </c>
      <c r="B24" s="209" t="s">
        <v>1128</v>
      </c>
      <c r="C24" s="308"/>
      <c r="D24" s="664"/>
      <c r="E24" s="664"/>
      <c r="F24" s="309">
        <f t="shared" si="0"/>
        <v>0</v>
      </c>
      <c r="G24" s="210"/>
    </row>
    <row r="25" spans="1:7" ht="20.1" customHeight="1">
      <c r="A25" s="316">
        <v>18</v>
      </c>
      <c r="B25" s="209" t="s">
        <v>1129</v>
      </c>
      <c r="C25" s="308"/>
      <c r="D25" s="664"/>
      <c r="E25" s="664"/>
      <c r="F25" s="309">
        <f t="shared" si="0"/>
        <v>0</v>
      </c>
      <c r="G25" s="210"/>
    </row>
    <row r="26" spans="1:7" ht="20.1" customHeight="1">
      <c r="A26" s="316">
        <v>19</v>
      </c>
      <c r="B26" s="209" t="s">
        <v>1130</v>
      </c>
      <c r="C26" s="308"/>
      <c r="D26" s="664"/>
      <c r="E26" s="664"/>
      <c r="F26" s="309">
        <f t="shared" si="0"/>
        <v>0</v>
      </c>
      <c r="G26" s="210"/>
    </row>
    <row r="27" spans="1:7" ht="20.1" customHeight="1">
      <c r="A27" s="316">
        <v>20</v>
      </c>
      <c r="B27" s="209" t="s">
        <v>1131</v>
      </c>
      <c r="C27" s="308"/>
      <c r="D27" s="664"/>
      <c r="E27" s="664"/>
      <c r="F27" s="309">
        <f t="shared" si="0"/>
        <v>0</v>
      </c>
      <c r="G27" s="210"/>
    </row>
    <row r="28" spans="1:7" ht="20.1" customHeight="1">
      <c r="A28" s="316">
        <v>21</v>
      </c>
      <c r="B28" s="209" t="s">
        <v>1132</v>
      </c>
      <c r="C28" s="308"/>
      <c r="D28" s="664"/>
      <c r="E28" s="664"/>
      <c r="F28" s="309">
        <f t="shared" si="0"/>
        <v>0</v>
      </c>
      <c r="G28" s="210"/>
    </row>
    <row r="29" spans="1:7" ht="20.1" customHeight="1">
      <c r="A29" s="316">
        <v>22</v>
      </c>
      <c r="B29" s="209" t="s">
        <v>1133</v>
      </c>
      <c r="C29" s="308"/>
      <c r="D29" s="664"/>
      <c r="E29" s="664"/>
      <c r="F29" s="309">
        <f t="shared" si="0"/>
        <v>0</v>
      </c>
      <c r="G29" s="210"/>
    </row>
    <row r="30" spans="1:7" ht="20.1" customHeight="1">
      <c r="A30" s="316">
        <v>23</v>
      </c>
      <c r="B30" s="209" t="s">
        <v>1134</v>
      </c>
      <c r="C30" s="308"/>
      <c r="D30" s="664"/>
      <c r="E30" s="664"/>
      <c r="F30" s="309">
        <f t="shared" si="0"/>
        <v>0</v>
      </c>
      <c r="G30" s="210"/>
    </row>
    <row r="31" spans="1:7" ht="20.1" customHeight="1">
      <c r="A31" s="316">
        <v>24</v>
      </c>
      <c r="B31" s="209" t="s">
        <v>1135</v>
      </c>
      <c r="C31" s="309">
        <f>C32+C36</f>
        <v>0</v>
      </c>
      <c r="D31" s="665">
        <f>D32+D36</f>
        <v>0</v>
      </c>
      <c r="E31" s="665"/>
      <c r="F31" s="309">
        <f t="shared" si="0"/>
        <v>0</v>
      </c>
      <c r="G31" s="210"/>
    </row>
    <row r="32" spans="1:7" ht="20.1" customHeight="1">
      <c r="A32" s="316">
        <v>25</v>
      </c>
      <c r="B32" s="209" t="s">
        <v>1136</v>
      </c>
      <c r="C32" s="309">
        <f>SUM(C33:C35)</f>
        <v>0</v>
      </c>
      <c r="D32" s="665">
        <f>SUM(D33:D35)</f>
        <v>0</v>
      </c>
      <c r="E32" s="665"/>
      <c r="F32" s="309">
        <f t="shared" si="0"/>
        <v>0</v>
      </c>
      <c r="G32" s="210"/>
    </row>
    <row r="33" spans="1:7" ht="20.1" customHeight="1">
      <c r="A33" s="316">
        <v>26</v>
      </c>
      <c r="B33" s="209" t="s">
        <v>1137</v>
      </c>
      <c r="C33" s="308"/>
      <c r="D33" s="664"/>
      <c r="E33" s="664"/>
      <c r="F33" s="309">
        <f t="shared" si="0"/>
        <v>0</v>
      </c>
      <c r="G33" s="210"/>
    </row>
    <row r="34" spans="1:7" ht="20.1" customHeight="1">
      <c r="A34" s="316">
        <v>27</v>
      </c>
      <c r="B34" s="209" t="s">
        <v>1123</v>
      </c>
      <c r="C34" s="308"/>
      <c r="D34" s="664"/>
      <c r="E34" s="664"/>
      <c r="F34" s="309">
        <f t="shared" si="0"/>
        <v>0</v>
      </c>
      <c r="G34" s="210"/>
    </row>
    <row r="35" spans="1:7" ht="20.1" customHeight="1">
      <c r="A35" s="316">
        <v>28</v>
      </c>
      <c r="B35" s="209" t="s">
        <v>1124</v>
      </c>
      <c r="C35" s="308"/>
      <c r="D35" s="664"/>
      <c r="E35" s="664"/>
      <c r="F35" s="309">
        <f t="shared" si="0"/>
        <v>0</v>
      </c>
      <c r="G35" s="210"/>
    </row>
    <row r="36" spans="1:7" ht="20.1" customHeight="1">
      <c r="A36" s="316">
        <v>29</v>
      </c>
      <c r="B36" s="209" t="s">
        <v>1138</v>
      </c>
      <c r="C36" s="308"/>
      <c r="D36" s="664"/>
      <c r="E36" s="664"/>
      <c r="F36" s="309">
        <f t="shared" si="0"/>
        <v>0</v>
      </c>
      <c r="G36" s="210"/>
    </row>
    <row r="37" spans="1:7" ht="20.1" customHeight="1">
      <c r="A37" s="316">
        <v>30</v>
      </c>
      <c r="B37" s="209" t="s">
        <v>1139</v>
      </c>
      <c r="C37" s="308"/>
      <c r="D37" s="664"/>
      <c r="E37" s="664"/>
      <c r="F37" s="309">
        <f t="shared" si="0"/>
        <v>0</v>
      </c>
      <c r="G37" s="210"/>
    </row>
    <row r="38" spans="1:7" ht="20.1" customHeight="1">
      <c r="A38" s="316">
        <v>31</v>
      </c>
      <c r="B38" s="209" t="s">
        <v>1140</v>
      </c>
      <c r="C38" s="308"/>
      <c r="D38" s="664"/>
      <c r="E38" s="664"/>
      <c r="F38" s="309">
        <f t="shared" si="0"/>
        <v>0</v>
      </c>
      <c r="G38" s="210"/>
    </row>
    <row r="39" spans="1:7" ht="20.1" customHeight="1">
      <c r="A39" s="316">
        <v>32</v>
      </c>
      <c r="B39" s="316" t="s">
        <v>645</v>
      </c>
      <c r="C39" s="309">
        <f>C8+C21+C31+C37+C38</f>
        <v>0</v>
      </c>
      <c r="D39" s="665">
        <f>D8+D21+D31+D37+D38</f>
        <v>0</v>
      </c>
      <c r="E39" s="665"/>
      <c r="F39" s="309">
        <f t="shared" si="0"/>
        <v>0</v>
      </c>
      <c r="G39" s="210"/>
    </row>
    <row r="40" spans="1:9" ht="50.1" customHeight="1">
      <c r="A40" s="578" t="s">
        <v>2170</v>
      </c>
      <c r="B40" s="578"/>
      <c r="C40" s="578"/>
      <c r="D40" s="578"/>
      <c r="E40" s="578"/>
      <c r="F40" s="578"/>
      <c r="G40" s="578"/>
      <c r="H40" s="19"/>
      <c r="I40" s="19"/>
    </row>
  </sheetData>
  <sheetProtection password="8154" sheet="1" objects="1" scenarios="1"/>
  <mergeCells count="42">
    <mergeCell ref="A1:G1"/>
    <mergeCell ref="A2:G2"/>
    <mergeCell ref="A3:E3"/>
    <mergeCell ref="A4:B5"/>
    <mergeCell ref="C4:C5"/>
    <mergeCell ref="D16:E16"/>
    <mergeCell ref="D17:E17"/>
    <mergeCell ref="D18:E18"/>
    <mergeCell ref="A6:A7"/>
    <mergeCell ref="B6:B7"/>
    <mergeCell ref="D6:E6"/>
    <mergeCell ref="D7:E7"/>
    <mergeCell ref="D15:E15"/>
    <mergeCell ref="D29:E29"/>
    <mergeCell ref="D30:E30"/>
    <mergeCell ref="D19:E19"/>
    <mergeCell ref="D8:E8"/>
    <mergeCell ref="D9:E9"/>
    <mergeCell ref="D10:E10"/>
    <mergeCell ref="D11:E11"/>
    <mergeCell ref="D12:E12"/>
    <mergeCell ref="D13:E13"/>
    <mergeCell ref="D14:E14"/>
    <mergeCell ref="D31:E31"/>
    <mergeCell ref="D20:E20"/>
    <mergeCell ref="D21:E21"/>
    <mergeCell ref="D22:E22"/>
    <mergeCell ref="D23:E23"/>
    <mergeCell ref="D24:E24"/>
    <mergeCell ref="D25:E25"/>
    <mergeCell ref="D26:E26"/>
    <mergeCell ref="D27:E27"/>
    <mergeCell ref="D28:E28"/>
    <mergeCell ref="D38:E38"/>
    <mergeCell ref="D39:E39"/>
    <mergeCell ref="A40:G40"/>
    <mergeCell ref="D32:E32"/>
    <mergeCell ref="D33:E33"/>
    <mergeCell ref="D34:E34"/>
    <mergeCell ref="D35:E35"/>
    <mergeCell ref="D36:E36"/>
    <mergeCell ref="D37:E3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B14" sqref="B14:H14"/>
    </sheetView>
  </sheetViews>
  <sheetFormatPr defaultColWidth="9.00390625" defaultRowHeight="14.25"/>
  <cols>
    <col min="1" max="1" width="18.875" style="37" bestFit="1" customWidth="1"/>
    <col min="2" max="2" width="11.875" style="37" bestFit="1" customWidth="1"/>
    <col min="3" max="3" width="6.375" style="37" bestFit="1" customWidth="1"/>
    <col min="4" max="4" width="13.25390625" style="37" bestFit="1" customWidth="1"/>
    <col min="5" max="5" width="6.00390625" style="37" bestFit="1" customWidth="1"/>
    <col min="6" max="6" width="10.625" style="37" bestFit="1" customWidth="1"/>
    <col min="7" max="7" width="10.375" style="37" bestFit="1" customWidth="1"/>
    <col min="8" max="8" width="12.00390625" style="37" customWidth="1"/>
    <col min="9" max="16384" width="9.00390625" style="37" customWidth="1"/>
  </cols>
  <sheetData>
    <row r="1" spans="1:8" s="36" customFormat="1" ht="33" customHeight="1">
      <c r="A1" s="581" t="s">
        <v>1762</v>
      </c>
      <c r="B1" s="581"/>
      <c r="C1" s="581"/>
      <c r="D1" s="581"/>
      <c r="E1" s="581"/>
      <c r="F1" s="581"/>
      <c r="G1" s="581"/>
      <c r="H1" s="581"/>
    </row>
    <row r="2" spans="1:8" ht="14.25">
      <c r="A2" s="582" t="s">
        <v>1915</v>
      </c>
      <c r="B2" s="582"/>
      <c r="C2" s="582"/>
      <c r="D2" s="582"/>
      <c r="E2" s="582"/>
      <c r="F2" s="582"/>
      <c r="G2" s="582"/>
      <c r="H2" s="582"/>
    </row>
    <row r="3" spans="1:8" ht="14.25">
      <c r="A3" s="583" t="s">
        <v>0</v>
      </c>
      <c r="B3" s="583"/>
      <c r="C3" s="583"/>
      <c r="D3" s="583"/>
      <c r="E3" s="583"/>
      <c r="F3" s="583"/>
      <c r="G3" s="583"/>
      <c r="H3" s="38" t="s">
        <v>1772</v>
      </c>
    </row>
    <row r="4" spans="1:8" ht="14.25">
      <c r="A4" s="580" t="s">
        <v>1461</v>
      </c>
      <c r="B4" s="584"/>
      <c r="C4" s="584"/>
      <c r="D4" s="283" t="s">
        <v>1780</v>
      </c>
      <c r="E4" s="585"/>
      <c r="F4" s="585"/>
      <c r="G4" s="283" t="s">
        <v>1463</v>
      </c>
      <c r="H4" s="96"/>
    </row>
    <row r="5" spans="1:8" ht="14.25">
      <c r="A5" s="580"/>
      <c r="B5" s="584"/>
      <c r="C5" s="584"/>
      <c r="D5" s="283" t="s">
        <v>1781</v>
      </c>
      <c r="E5" s="585"/>
      <c r="F5" s="585"/>
      <c r="G5" s="283" t="s">
        <v>1463</v>
      </c>
      <c r="H5" s="96"/>
    </row>
    <row r="6" spans="1:8" ht="14.25">
      <c r="A6" s="580" t="s">
        <v>1763</v>
      </c>
      <c r="B6" s="580"/>
      <c r="C6" s="580"/>
      <c r="D6" s="580"/>
      <c r="E6" s="580"/>
      <c r="F6" s="580"/>
      <c r="G6" s="580"/>
      <c r="H6" s="580"/>
    </row>
    <row r="7" spans="1:8" ht="41.25" customHeight="1">
      <c r="A7" s="579" t="s">
        <v>1618</v>
      </c>
      <c r="B7" s="579"/>
      <c r="C7" s="579"/>
      <c r="D7" s="579"/>
      <c r="E7" s="579"/>
      <c r="F7" s="579"/>
      <c r="G7" s="579"/>
      <c r="H7" s="579"/>
    </row>
    <row r="8" spans="1:8" ht="14.25">
      <c r="A8" s="580" t="s">
        <v>1764</v>
      </c>
      <c r="B8" s="580"/>
      <c r="C8" s="580"/>
      <c r="D8" s="580"/>
      <c r="E8" s="580"/>
      <c r="F8" s="580"/>
      <c r="G8" s="580"/>
      <c r="H8" s="580"/>
    </row>
    <row r="9" spans="1:8" ht="42.75" customHeight="1">
      <c r="A9" s="579"/>
      <c r="B9" s="579"/>
      <c r="C9" s="579"/>
      <c r="D9" s="579"/>
      <c r="E9" s="579"/>
      <c r="F9" s="579"/>
      <c r="G9" s="579"/>
      <c r="H9" s="579"/>
    </row>
    <row r="10" spans="1:8" ht="14.25">
      <c r="A10" s="580" t="s">
        <v>1765</v>
      </c>
      <c r="B10" s="580"/>
      <c r="C10" s="580"/>
      <c r="D10" s="580"/>
      <c r="E10" s="580"/>
      <c r="F10" s="580"/>
      <c r="G10" s="580"/>
      <c r="H10" s="580"/>
    </row>
    <row r="11" spans="1:8" ht="12.75">
      <c r="A11" s="104" t="s">
        <v>1465</v>
      </c>
      <c r="B11" s="579" t="s">
        <v>1618</v>
      </c>
      <c r="C11" s="579"/>
      <c r="D11" s="579"/>
      <c r="E11" s="579"/>
      <c r="F11" s="579"/>
      <c r="G11" s="579"/>
      <c r="H11" s="579"/>
    </row>
    <row r="12" spans="1:8" ht="12.75">
      <c r="A12" s="104" t="s">
        <v>1466</v>
      </c>
      <c r="B12" s="105" t="s">
        <v>1618</v>
      </c>
      <c r="C12" s="283" t="s">
        <v>1467</v>
      </c>
      <c r="D12" s="105" t="s">
        <v>1618</v>
      </c>
      <c r="E12" s="104" t="s">
        <v>1468</v>
      </c>
      <c r="F12" s="106" t="s">
        <v>1916</v>
      </c>
      <c r="G12" s="105" t="s">
        <v>1618</v>
      </c>
      <c r="H12" s="344" t="s">
        <v>1469</v>
      </c>
    </row>
    <row r="13" spans="1:8" ht="12.75">
      <c r="A13" s="104" t="s">
        <v>1470</v>
      </c>
      <c r="B13" s="105" t="s">
        <v>1618</v>
      </c>
      <c r="C13" s="283" t="s">
        <v>1467</v>
      </c>
      <c r="D13" s="579" t="s">
        <v>1618</v>
      </c>
      <c r="E13" s="579"/>
      <c r="F13" s="579"/>
      <c r="G13" s="579"/>
      <c r="H13" s="579"/>
    </row>
    <row r="14" spans="1:8" ht="12.75">
      <c r="A14" s="104" t="s">
        <v>1766</v>
      </c>
      <c r="B14" s="579" t="s">
        <v>1618</v>
      </c>
      <c r="C14" s="579"/>
      <c r="D14" s="579"/>
      <c r="E14" s="579"/>
      <c r="F14" s="579"/>
      <c r="G14" s="579"/>
      <c r="H14" s="579"/>
    </row>
    <row r="15" spans="1:8" ht="14.25">
      <c r="A15" s="580" t="s">
        <v>1767</v>
      </c>
      <c r="B15" s="580"/>
      <c r="C15" s="580"/>
      <c r="D15" s="580"/>
      <c r="E15" s="580"/>
      <c r="F15" s="580"/>
      <c r="G15" s="580"/>
      <c r="H15" s="580"/>
    </row>
    <row r="16" spans="1:8" ht="14.25">
      <c r="A16" s="344" t="s">
        <v>1851</v>
      </c>
      <c r="B16" s="283" t="s">
        <v>1471</v>
      </c>
      <c r="C16" s="577" t="s">
        <v>1472</v>
      </c>
      <c r="D16" s="577"/>
      <c r="E16" s="577" t="s">
        <v>1473</v>
      </c>
      <c r="F16" s="577"/>
      <c r="G16" s="577" t="s">
        <v>1474</v>
      </c>
      <c r="H16" s="577"/>
    </row>
    <row r="17" spans="1:8" ht="12.75">
      <c r="A17" s="285">
        <v>1</v>
      </c>
      <c r="B17" s="105"/>
      <c r="C17" s="579"/>
      <c r="D17" s="579"/>
      <c r="E17" s="579"/>
      <c r="F17" s="579"/>
      <c r="G17" s="579" t="s">
        <v>1618</v>
      </c>
      <c r="H17" s="579"/>
    </row>
    <row r="18" spans="1:8" ht="12.75">
      <c r="A18" s="105" t="s">
        <v>1588</v>
      </c>
      <c r="B18" s="105"/>
      <c r="C18" s="579"/>
      <c r="D18" s="579"/>
      <c r="E18" s="579"/>
      <c r="F18" s="579"/>
      <c r="G18" s="579" t="s">
        <v>1618</v>
      </c>
      <c r="H18" s="579"/>
    </row>
    <row r="19" spans="1:8" ht="43.5" customHeight="1">
      <c r="A19" s="578" t="s">
        <v>1475</v>
      </c>
      <c r="B19" s="578"/>
      <c r="C19" s="578"/>
      <c r="D19" s="578"/>
      <c r="E19" s="578"/>
      <c r="F19" s="578"/>
      <c r="G19" s="578"/>
      <c r="H19" s="578"/>
    </row>
    <row r="20" ht="14.25">
      <c r="A20" s="39"/>
    </row>
    <row r="21" ht="14.25">
      <c r="A21" s="40"/>
    </row>
  </sheetData>
  <sheetProtection password="8154" sheet="1" objects="1" scenarios="1"/>
  <mergeCells count="26">
    <mergeCell ref="A1:H1"/>
    <mergeCell ref="A2:H2"/>
    <mergeCell ref="A3:G3"/>
    <mergeCell ref="A4:A5"/>
    <mergeCell ref="B4:C5"/>
    <mergeCell ref="E4:F4"/>
    <mergeCell ref="E5:F5"/>
    <mergeCell ref="A6:H6"/>
    <mergeCell ref="A7:H7"/>
    <mergeCell ref="D13:H13"/>
    <mergeCell ref="B14:H14"/>
    <mergeCell ref="A15:H15"/>
    <mergeCell ref="A8:H8"/>
    <mergeCell ref="A9:H9"/>
    <mergeCell ref="A10:H10"/>
    <mergeCell ref="B11:H11"/>
    <mergeCell ref="C16:D16"/>
    <mergeCell ref="E16:F16"/>
    <mergeCell ref="G16:H16"/>
    <mergeCell ref="A19:H19"/>
    <mergeCell ref="C17:D17"/>
    <mergeCell ref="E17:F17"/>
    <mergeCell ref="G17:H17"/>
    <mergeCell ref="C18:D18"/>
    <mergeCell ref="E18:F18"/>
    <mergeCell ref="G18:H1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A1" sqref="A1:H1"/>
    </sheetView>
  </sheetViews>
  <sheetFormatPr defaultColWidth="31.625" defaultRowHeight="14.25"/>
  <cols>
    <col min="1" max="7" width="13.875" style="6" customWidth="1"/>
    <col min="8" max="16384" width="31.625" style="6" customWidth="1"/>
  </cols>
  <sheetData>
    <row r="1" spans="1:8" ht="33" customHeight="1">
      <c r="A1" s="685" t="s">
        <v>2094</v>
      </c>
      <c r="B1" s="685"/>
      <c r="C1" s="685"/>
      <c r="D1" s="685"/>
      <c r="E1" s="685"/>
      <c r="F1" s="685"/>
      <c r="G1" s="685"/>
      <c r="H1" s="539"/>
    </row>
    <row r="2" spans="1:7" s="22" customFormat="1" ht="24.95" customHeight="1">
      <c r="A2" s="600" t="s">
        <v>1105</v>
      </c>
      <c r="B2" s="600"/>
      <c r="C2" s="600"/>
      <c r="D2" s="600"/>
      <c r="E2" s="600"/>
      <c r="F2" s="600"/>
      <c r="G2" s="600"/>
    </row>
    <row r="3" spans="1:7" s="202" customFormat="1" ht="24.95" customHeight="1">
      <c r="A3" s="601" t="s">
        <v>1</v>
      </c>
      <c r="B3" s="601"/>
      <c r="C3" s="601"/>
      <c r="D3" s="601"/>
      <c r="E3" s="601"/>
      <c r="F3" s="601"/>
      <c r="G3" s="27" t="s">
        <v>1460</v>
      </c>
    </row>
    <row r="4" spans="1:7" ht="24.95" customHeight="1">
      <c r="A4" s="602" t="s">
        <v>1461</v>
      </c>
      <c r="B4" s="602"/>
      <c r="C4" s="585"/>
      <c r="D4" s="297" t="s">
        <v>1068</v>
      </c>
      <c r="E4" s="286"/>
      <c r="F4" s="301" t="s">
        <v>1463</v>
      </c>
      <c r="G4" s="285"/>
    </row>
    <row r="5" spans="1:7" ht="24.95" customHeight="1">
      <c r="A5" s="602"/>
      <c r="B5" s="602"/>
      <c r="C5" s="585"/>
      <c r="D5" s="297" t="s">
        <v>1069</v>
      </c>
      <c r="E5" s="286"/>
      <c r="F5" s="301" t="s">
        <v>1463</v>
      </c>
      <c r="G5" s="285"/>
    </row>
    <row r="6" spans="1:7" s="22" customFormat="1" ht="24.95" customHeight="1">
      <c r="A6" s="667" t="s">
        <v>1586</v>
      </c>
      <c r="B6" s="667" t="s">
        <v>916</v>
      </c>
      <c r="C6" s="316" t="s">
        <v>922</v>
      </c>
      <c r="D6" s="610" t="s">
        <v>1558</v>
      </c>
      <c r="E6" s="610"/>
      <c r="F6" s="316" t="s">
        <v>4</v>
      </c>
      <c r="G6" s="316" t="s">
        <v>923</v>
      </c>
    </row>
    <row r="7" spans="1:7" s="22" customFormat="1" ht="24.95" customHeight="1">
      <c r="A7" s="667"/>
      <c r="B7" s="667"/>
      <c r="C7" s="316">
        <v>1</v>
      </c>
      <c r="D7" s="610">
        <v>2</v>
      </c>
      <c r="E7" s="610"/>
      <c r="F7" s="316">
        <v>3</v>
      </c>
      <c r="G7" s="316">
        <v>4</v>
      </c>
    </row>
    <row r="8" spans="1:7" ht="24.95" customHeight="1">
      <c r="A8" s="384">
        <v>1</v>
      </c>
      <c r="B8" s="211" t="s">
        <v>1106</v>
      </c>
      <c r="C8" s="317"/>
      <c r="D8" s="683"/>
      <c r="E8" s="683"/>
      <c r="F8" s="318">
        <f aca="true" t="shared" si="0" ref="F8:F13">C8+D8</f>
        <v>0</v>
      </c>
      <c r="G8" s="300"/>
    </row>
    <row r="9" spans="1:7" ht="24.95" customHeight="1">
      <c r="A9" s="384">
        <v>2</v>
      </c>
      <c r="B9" s="211" t="s">
        <v>1107</v>
      </c>
      <c r="C9" s="317"/>
      <c r="D9" s="683"/>
      <c r="E9" s="683"/>
      <c r="F9" s="318">
        <f t="shared" si="0"/>
        <v>0</v>
      </c>
      <c r="G9" s="300"/>
    </row>
    <row r="10" spans="1:7" ht="24.95" customHeight="1">
      <c r="A10" s="384">
        <v>3</v>
      </c>
      <c r="B10" s="211" t="s">
        <v>1108</v>
      </c>
      <c r="C10" s="317"/>
      <c r="D10" s="683"/>
      <c r="E10" s="683"/>
      <c r="F10" s="318">
        <f t="shared" si="0"/>
        <v>0</v>
      </c>
      <c r="G10" s="300"/>
    </row>
    <row r="11" spans="1:7" ht="24.95" customHeight="1">
      <c r="A11" s="384">
        <v>4</v>
      </c>
      <c r="B11" s="211" t="s">
        <v>1109</v>
      </c>
      <c r="C11" s="317"/>
      <c r="D11" s="683"/>
      <c r="E11" s="683"/>
      <c r="F11" s="318">
        <f t="shared" si="0"/>
        <v>0</v>
      </c>
      <c r="G11" s="300"/>
    </row>
    <row r="12" spans="1:7" ht="24.95" customHeight="1">
      <c r="A12" s="384">
        <v>5</v>
      </c>
      <c r="B12" s="211" t="s">
        <v>1110</v>
      </c>
      <c r="C12" s="317"/>
      <c r="D12" s="683"/>
      <c r="E12" s="683"/>
      <c r="F12" s="318">
        <f t="shared" si="0"/>
        <v>0</v>
      </c>
      <c r="G12" s="300"/>
    </row>
    <row r="13" spans="1:7" ht="24.95" customHeight="1">
      <c r="A13" s="384">
        <v>6</v>
      </c>
      <c r="B13" s="301" t="s">
        <v>645</v>
      </c>
      <c r="C13" s="318">
        <f>SUM(C8:C12)</f>
        <v>0</v>
      </c>
      <c r="D13" s="684">
        <f>SUM(D8:D12)</f>
        <v>0</v>
      </c>
      <c r="E13" s="684"/>
      <c r="F13" s="318">
        <f t="shared" si="0"/>
        <v>0</v>
      </c>
      <c r="G13" s="300"/>
    </row>
    <row r="14" spans="1:7" ht="52.5" customHeight="1">
      <c r="A14" s="670" t="s">
        <v>2170</v>
      </c>
      <c r="B14" s="671"/>
      <c r="C14" s="671"/>
      <c r="D14" s="671"/>
      <c r="E14" s="671"/>
      <c r="F14" s="671"/>
      <c r="G14" s="672"/>
    </row>
    <row r="15" ht="24.95" customHeight="1"/>
    <row r="16" ht="24.95" customHeight="1"/>
    <row r="17" ht="24.95" customHeight="1"/>
    <row r="18" ht="24.95" customHeight="1"/>
    <row r="19" ht="24.95" customHeight="1"/>
    <row r="20" ht="24.95" customHeight="1"/>
    <row r="21" ht="24.95" customHeight="1"/>
    <row r="22" ht="24.95" customHeight="1"/>
  </sheetData>
  <sheetProtection password="8154" sheet="1" objects="1" scenarios="1"/>
  <mergeCells count="16">
    <mergeCell ref="A6:A7"/>
    <mergeCell ref="B6:B7"/>
    <mergeCell ref="D6:E6"/>
    <mergeCell ref="D7:E7"/>
    <mergeCell ref="A1:G1"/>
    <mergeCell ref="A2:G2"/>
    <mergeCell ref="A3:F3"/>
    <mergeCell ref="A4:B5"/>
    <mergeCell ref="C4:C5"/>
    <mergeCell ref="A14:G14"/>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2" r:id="rId1"/>
</worksheet>
</file>

<file path=xl/worksheets/sheet31.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H1"/>
    </sheetView>
  </sheetViews>
  <sheetFormatPr defaultColWidth="31.625" defaultRowHeight="14.25"/>
  <cols>
    <col min="1" max="1" width="5.125" style="6" customWidth="1"/>
    <col min="2" max="2" width="17.125" style="6" customWidth="1"/>
    <col min="3" max="3" width="19.125" style="6" customWidth="1"/>
    <col min="4" max="4" width="6.375" style="6" bestFit="1" customWidth="1"/>
    <col min="5" max="5" width="12.125" style="6" customWidth="1"/>
    <col min="6" max="6" width="19.75390625" style="6" customWidth="1"/>
    <col min="7" max="7" width="10.875" style="6" customWidth="1"/>
    <col min="8" max="16384" width="31.625" style="6" customWidth="1"/>
  </cols>
  <sheetData>
    <row r="1" spans="1:8" ht="33" customHeight="1">
      <c r="A1" s="685" t="s">
        <v>2095</v>
      </c>
      <c r="B1" s="685"/>
      <c r="C1" s="685"/>
      <c r="D1" s="685"/>
      <c r="E1" s="685"/>
      <c r="F1" s="685"/>
      <c r="G1" s="685"/>
      <c r="H1" s="539"/>
    </row>
    <row r="2" spans="1:7" s="22" customFormat="1" ht="24.95" customHeight="1">
      <c r="A2" s="600" t="s">
        <v>1104</v>
      </c>
      <c r="B2" s="600"/>
      <c r="C2" s="600"/>
      <c r="D2" s="600"/>
      <c r="E2" s="600"/>
      <c r="F2" s="600"/>
      <c r="G2" s="600"/>
    </row>
    <row r="3" spans="1:7" s="202" customFormat="1" ht="24.95" customHeight="1">
      <c r="A3" s="601" t="s">
        <v>1</v>
      </c>
      <c r="B3" s="601"/>
      <c r="C3" s="601"/>
      <c r="D3" s="601"/>
      <c r="E3" s="601"/>
      <c r="F3" s="601"/>
      <c r="G3" s="27" t="s">
        <v>1460</v>
      </c>
    </row>
    <row r="4" spans="1:7" ht="24.95" customHeight="1">
      <c r="A4" s="610" t="s">
        <v>1461</v>
      </c>
      <c r="B4" s="610"/>
      <c r="C4" s="585"/>
      <c r="D4" s="297" t="s">
        <v>1068</v>
      </c>
      <c r="E4" s="286"/>
      <c r="F4" s="301" t="s">
        <v>1463</v>
      </c>
      <c r="G4" s="285"/>
    </row>
    <row r="5" spans="1:7" ht="24.95" customHeight="1">
      <c r="A5" s="610"/>
      <c r="B5" s="610"/>
      <c r="C5" s="585"/>
      <c r="D5" s="297" t="s">
        <v>1069</v>
      </c>
      <c r="E5" s="286"/>
      <c r="F5" s="301" t="s">
        <v>1463</v>
      </c>
      <c r="G5" s="285"/>
    </row>
    <row r="6" spans="1:7" s="22" customFormat="1" ht="24.95" customHeight="1">
      <c r="A6" s="667" t="s">
        <v>1586</v>
      </c>
      <c r="B6" s="667" t="s">
        <v>916</v>
      </c>
      <c r="C6" s="316" t="s">
        <v>922</v>
      </c>
      <c r="D6" s="610" t="s">
        <v>1558</v>
      </c>
      <c r="E6" s="610"/>
      <c r="F6" s="316" t="s">
        <v>4</v>
      </c>
      <c r="G6" s="316" t="s">
        <v>923</v>
      </c>
    </row>
    <row r="7" spans="1:7" s="22" customFormat="1" ht="24.95" customHeight="1">
      <c r="A7" s="667"/>
      <c r="B7" s="667"/>
      <c r="C7" s="316">
        <v>1</v>
      </c>
      <c r="D7" s="610">
        <v>2</v>
      </c>
      <c r="E7" s="610"/>
      <c r="F7" s="316">
        <v>3</v>
      </c>
      <c r="G7" s="316">
        <v>4</v>
      </c>
    </row>
    <row r="8" spans="1:7" ht="24.95" customHeight="1">
      <c r="A8" s="384">
        <v>1</v>
      </c>
      <c r="B8" s="212" t="s">
        <v>1852</v>
      </c>
      <c r="C8" s="310"/>
      <c r="D8" s="668"/>
      <c r="E8" s="668"/>
      <c r="F8" s="319">
        <f>C8+D8</f>
        <v>0</v>
      </c>
      <c r="G8" s="300"/>
    </row>
    <row r="9" spans="1:7" ht="24.95" customHeight="1">
      <c r="A9" s="384">
        <v>2</v>
      </c>
      <c r="B9" s="211" t="s">
        <v>1853</v>
      </c>
      <c r="C9" s="310"/>
      <c r="D9" s="668"/>
      <c r="E9" s="668"/>
      <c r="F9" s="319">
        <f>C9+D9</f>
        <v>0</v>
      </c>
      <c r="G9" s="300"/>
    </row>
    <row r="10" spans="1:7" ht="24.95" customHeight="1">
      <c r="A10" s="384">
        <v>3</v>
      </c>
      <c r="B10" s="211" t="s">
        <v>1854</v>
      </c>
      <c r="C10" s="310"/>
      <c r="D10" s="668"/>
      <c r="E10" s="668"/>
      <c r="F10" s="319">
        <f>C10+D10</f>
        <v>0</v>
      </c>
      <c r="G10" s="300"/>
    </row>
    <row r="11" spans="1:7" ht="24.95" customHeight="1">
      <c r="A11" s="384">
        <v>4</v>
      </c>
      <c r="B11" s="211" t="s">
        <v>1855</v>
      </c>
      <c r="C11" s="310"/>
      <c r="D11" s="668"/>
      <c r="E11" s="668"/>
      <c r="F11" s="319">
        <f>C11+D11</f>
        <v>0</v>
      </c>
      <c r="G11" s="300"/>
    </row>
    <row r="12" spans="1:7" ht="24.95" customHeight="1">
      <c r="A12" s="384">
        <v>5</v>
      </c>
      <c r="B12" s="301" t="s">
        <v>645</v>
      </c>
      <c r="C12" s="319">
        <f>SUM(C8:C11)</f>
        <v>0</v>
      </c>
      <c r="D12" s="686">
        <f>SUM(D8:D11)</f>
        <v>0</v>
      </c>
      <c r="E12" s="686"/>
      <c r="F12" s="319">
        <f>C12+D12</f>
        <v>0</v>
      </c>
      <c r="G12" s="300"/>
    </row>
    <row r="13" spans="1:7" ht="66.75" customHeight="1">
      <c r="A13" s="670" t="s">
        <v>2170</v>
      </c>
      <c r="B13" s="671"/>
      <c r="C13" s="671"/>
      <c r="D13" s="671"/>
      <c r="E13" s="671"/>
      <c r="F13" s="671"/>
      <c r="G13" s="672"/>
    </row>
    <row r="14" ht="24.95" customHeight="1"/>
    <row r="15" ht="24.95" customHeight="1"/>
    <row r="16" ht="24.95" customHeight="1"/>
    <row r="17" ht="24.95" customHeight="1"/>
    <row r="18" ht="24.95" customHeight="1"/>
    <row r="19" ht="24.95" customHeight="1"/>
    <row r="20" ht="24.95" customHeight="1"/>
    <row r="21" ht="24.95" customHeight="1"/>
    <row r="22" ht="24.95" customHeight="1"/>
  </sheetData>
  <sheetProtection password="8154" sheet="1" objects="1" scenarios="1"/>
  <mergeCells count="15">
    <mergeCell ref="D12:E12"/>
    <mergeCell ref="A13:G13"/>
    <mergeCell ref="D8:E8"/>
    <mergeCell ref="D9:E9"/>
    <mergeCell ref="D10:E10"/>
    <mergeCell ref="D11:E11"/>
    <mergeCell ref="A1:G1"/>
    <mergeCell ref="A2:G2"/>
    <mergeCell ref="A3:F3"/>
    <mergeCell ref="A4:B5"/>
    <mergeCell ref="C4:C5"/>
    <mergeCell ref="A6:A7"/>
    <mergeCell ref="B6:B7"/>
    <mergeCell ref="D6:E6"/>
    <mergeCell ref="D7:E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sheetPr>
    <pageSetUpPr fitToPage="1"/>
  </sheetPr>
  <dimension ref="A1:J22"/>
  <sheetViews>
    <sheetView workbookViewId="0" topLeftCell="A7">
      <selection activeCell="A1" sqref="A1:H1"/>
    </sheetView>
  </sheetViews>
  <sheetFormatPr defaultColWidth="9.00390625" defaultRowHeight="12" customHeight="1"/>
  <cols>
    <col min="1" max="1" width="5.125" style="444" bestFit="1" customWidth="1"/>
    <col min="2" max="2" width="22.25390625" style="7" customWidth="1"/>
    <col min="3" max="3" width="15.625" style="7" customWidth="1"/>
    <col min="4" max="4" width="11.625" style="7" bestFit="1" customWidth="1"/>
    <col min="5" max="5" width="12.875" style="7" customWidth="1"/>
    <col min="6" max="6" width="9.375" style="7" customWidth="1"/>
    <col min="7" max="7" width="21.125" style="7" customWidth="1"/>
    <col min="8" max="16384" width="9.00390625" style="7" customWidth="1"/>
  </cols>
  <sheetData>
    <row r="1" spans="1:8" ht="33" customHeight="1">
      <c r="A1" s="598" t="s">
        <v>2096</v>
      </c>
      <c r="B1" s="598"/>
      <c r="C1" s="598"/>
      <c r="D1" s="598"/>
      <c r="E1" s="598"/>
      <c r="F1" s="598"/>
      <c r="G1" s="598"/>
      <c r="H1" s="548"/>
    </row>
    <row r="2" spans="1:7" s="6" customFormat="1" ht="24.95" customHeight="1">
      <c r="A2" s="600" t="s">
        <v>1098</v>
      </c>
      <c r="B2" s="600"/>
      <c r="C2" s="600"/>
      <c r="D2" s="600"/>
      <c r="E2" s="600"/>
      <c r="F2" s="600"/>
      <c r="G2" s="600"/>
    </row>
    <row r="3" spans="1:10" s="202" customFormat="1" ht="24.95" customHeight="1">
      <c r="A3" s="601" t="s">
        <v>1</v>
      </c>
      <c r="B3" s="601"/>
      <c r="C3" s="601"/>
      <c r="D3" s="601"/>
      <c r="E3" s="601"/>
      <c r="F3" s="601"/>
      <c r="G3" s="305" t="s">
        <v>1460</v>
      </c>
      <c r="H3" s="2"/>
      <c r="I3" s="2"/>
      <c r="J3" s="2"/>
    </row>
    <row r="4" spans="1:10" s="6" customFormat="1" ht="24.95" customHeight="1">
      <c r="A4" s="678" t="s">
        <v>1461</v>
      </c>
      <c r="B4" s="679"/>
      <c r="C4" s="585"/>
      <c r="D4" s="297" t="s">
        <v>1068</v>
      </c>
      <c r="E4" s="286"/>
      <c r="F4" s="301" t="s">
        <v>1463</v>
      </c>
      <c r="G4" s="285"/>
      <c r="H4" s="202"/>
      <c r="I4" s="306"/>
      <c r="J4" s="4"/>
    </row>
    <row r="5" spans="1:10" s="6" customFormat="1" ht="24.95" customHeight="1">
      <c r="A5" s="679"/>
      <c r="B5" s="679"/>
      <c r="C5" s="585"/>
      <c r="D5" s="297" t="s">
        <v>1069</v>
      </c>
      <c r="E5" s="286"/>
      <c r="F5" s="301" t="s">
        <v>1463</v>
      </c>
      <c r="G5" s="285"/>
      <c r="H5" s="202"/>
      <c r="I5" s="2"/>
      <c r="J5" s="4"/>
    </row>
    <row r="6" spans="1:7" s="6" customFormat="1" ht="24.95" customHeight="1">
      <c r="A6" s="627" t="s">
        <v>1586</v>
      </c>
      <c r="B6" s="627" t="s">
        <v>916</v>
      </c>
      <c r="C6" s="297" t="s">
        <v>1557</v>
      </c>
      <c r="D6" s="610" t="s">
        <v>1558</v>
      </c>
      <c r="E6" s="610"/>
      <c r="F6" s="297" t="s">
        <v>4</v>
      </c>
      <c r="G6" s="301" t="s">
        <v>1474</v>
      </c>
    </row>
    <row r="7" spans="1:7" s="6" customFormat="1" ht="24.95" customHeight="1">
      <c r="A7" s="627"/>
      <c r="B7" s="627"/>
      <c r="C7" s="297">
        <v>1</v>
      </c>
      <c r="D7" s="610">
        <v>2</v>
      </c>
      <c r="E7" s="610"/>
      <c r="F7" s="297">
        <v>3</v>
      </c>
      <c r="G7" s="301">
        <v>4</v>
      </c>
    </row>
    <row r="8" spans="1:7" s="6" customFormat="1" ht="24.95" customHeight="1">
      <c r="A8" s="301">
        <v>1</v>
      </c>
      <c r="B8" s="213" t="s">
        <v>1099</v>
      </c>
      <c r="C8" s="322"/>
      <c r="D8" s="689"/>
      <c r="E8" s="689"/>
      <c r="F8" s="313">
        <f>C8+D8</f>
        <v>0</v>
      </c>
      <c r="G8" s="106"/>
    </row>
    <row r="9" spans="1:7" s="6" customFormat="1" ht="24.95" customHeight="1">
      <c r="A9" s="301">
        <v>2</v>
      </c>
      <c r="B9" s="214" t="s">
        <v>1100</v>
      </c>
      <c r="C9" s="322"/>
      <c r="D9" s="689"/>
      <c r="E9" s="689"/>
      <c r="F9" s="313">
        <f aca="true" t="shared" si="0" ref="F9:F14">C9+D9</f>
        <v>0</v>
      </c>
      <c r="G9" s="106"/>
    </row>
    <row r="10" spans="1:7" s="6" customFormat="1" ht="24.95" customHeight="1">
      <c r="A10" s="301">
        <v>3</v>
      </c>
      <c r="B10" s="293" t="s">
        <v>1101</v>
      </c>
      <c r="C10" s="322"/>
      <c r="D10" s="689"/>
      <c r="E10" s="689"/>
      <c r="F10" s="313">
        <f t="shared" si="0"/>
        <v>0</v>
      </c>
      <c r="G10" s="106"/>
    </row>
    <row r="11" spans="1:7" s="6" customFormat="1" ht="24.95" customHeight="1">
      <c r="A11" s="301">
        <v>4</v>
      </c>
      <c r="B11" s="293" t="s">
        <v>1102</v>
      </c>
      <c r="C11" s="322"/>
      <c r="D11" s="689"/>
      <c r="E11" s="689"/>
      <c r="F11" s="313">
        <f t="shared" si="0"/>
        <v>0</v>
      </c>
      <c r="G11" s="106"/>
    </row>
    <row r="12" spans="1:7" s="6" customFormat="1" ht="24.95" customHeight="1">
      <c r="A12" s="301">
        <v>5</v>
      </c>
      <c r="B12" s="213" t="s">
        <v>1103</v>
      </c>
      <c r="C12" s="322"/>
      <c r="D12" s="689"/>
      <c r="E12" s="689"/>
      <c r="F12" s="313">
        <f t="shared" si="0"/>
        <v>0</v>
      </c>
      <c r="G12" s="106"/>
    </row>
    <row r="13" spans="1:7" s="6" customFormat="1" ht="24.95" customHeight="1">
      <c r="A13" s="301">
        <v>6</v>
      </c>
      <c r="B13" s="213" t="s">
        <v>1079</v>
      </c>
      <c r="C13" s="322"/>
      <c r="D13" s="689"/>
      <c r="E13" s="689"/>
      <c r="F13" s="313">
        <f t="shared" si="0"/>
        <v>0</v>
      </c>
      <c r="G13" s="106"/>
    </row>
    <row r="14" spans="1:7" s="6" customFormat="1" ht="24.95" customHeight="1">
      <c r="A14" s="301">
        <v>7</v>
      </c>
      <c r="B14" s="297" t="s">
        <v>1561</v>
      </c>
      <c r="C14" s="320">
        <f>C8+C10+C11+C12+C13</f>
        <v>0</v>
      </c>
      <c r="D14" s="687">
        <f>D8+D10+D11+D12+D13</f>
        <v>0</v>
      </c>
      <c r="E14" s="687"/>
      <c r="F14" s="313">
        <f t="shared" si="0"/>
        <v>0</v>
      </c>
      <c r="G14" s="300"/>
    </row>
    <row r="15" spans="1:7" s="6" customFormat="1" ht="60" customHeight="1">
      <c r="A15" s="670" t="s">
        <v>2170</v>
      </c>
      <c r="B15" s="671"/>
      <c r="C15" s="671"/>
      <c r="D15" s="671"/>
      <c r="E15" s="671"/>
      <c r="F15" s="671"/>
      <c r="G15" s="672"/>
    </row>
    <row r="16" spans="1:6" s="6" customFormat="1" ht="24.95" customHeight="1">
      <c r="A16" s="321"/>
      <c r="B16" s="688"/>
      <c r="C16" s="688"/>
      <c r="D16" s="688"/>
      <c r="E16" s="688"/>
      <c r="F16" s="688"/>
    </row>
    <row r="17" s="6" customFormat="1" ht="24.95" customHeight="1">
      <c r="A17" s="321"/>
    </row>
    <row r="18" s="6" customFormat="1" ht="24.95" customHeight="1">
      <c r="A18" s="321"/>
    </row>
    <row r="19" s="6" customFormat="1" ht="24.95" customHeight="1">
      <c r="A19" s="321"/>
    </row>
    <row r="20" s="6" customFormat="1" ht="24.95" customHeight="1">
      <c r="A20" s="321"/>
    </row>
    <row r="21" s="6" customFormat="1" ht="24.95" customHeight="1">
      <c r="A21" s="321"/>
    </row>
    <row r="22" s="6" customFormat="1" ht="24.95" customHeight="1">
      <c r="A22" s="321"/>
    </row>
  </sheetData>
  <sheetProtection password="8154" sheet="1" objects="1" scenarios="1"/>
  <mergeCells count="18">
    <mergeCell ref="A6:A7"/>
    <mergeCell ref="B6:B7"/>
    <mergeCell ref="D6:E6"/>
    <mergeCell ref="D7:E7"/>
    <mergeCell ref="A1:G1"/>
    <mergeCell ref="A2:G2"/>
    <mergeCell ref="A3:F3"/>
    <mergeCell ref="A4:B5"/>
    <mergeCell ref="C4:C5"/>
    <mergeCell ref="D14:E14"/>
    <mergeCell ref="A15:G15"/>
    <mergeCell ref="B16:F16"/>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2" r:id="rId1"/>
</worksheet>
</file>

<file path=xl/worksheets/sheet33.xml><?xml version="1.0" encoding="utf-8"?>
<worksheet xmlns="http://schemas.openxmlformats.org/spreadsheetml/2006/main" xmlns:r="http://schemas.openxmlformats.org/officeDocument/2006/relationships">
  <sheetPr>
    <pageSetUpPr fitToPage="1"/>
  </sheetPr>
  <dimension ref="A1:L18"/>
  <sheetViews>
    <sheetView workbookViewId="0" topLeftCell="A13">
      <selection activeCell="A1" sqref="A1:H1"/>
    </sheetView>
  </sheetViews>
  <sheetFormatPr defaultColWidth="9.00390625" defaultRowHeight="27" customHeight="1"/>
  <cols>
    <col min="1" max="1" width="6.00390625" style="3" bestFit="1" customWidth="1"/>
    <col min="2" max="2" width="24.00390625" style="3" bestFit="1" customWidth="1"/>
    <col min="3" max="3" width="12.50390625" style="3" bestFit="1" customWidth="1"/>
    <col min="4" max="4" width="9.50390625" style="3" customWidth="1"/>
    <col min="5" max="5" width="12.875" style="3" customWidth="1"/>
    <col min="6" max="6" width="8.25390625" style="3" bestFit="1" customWidth="1"/>
    <col min="7" max="7" width="11.875" style="3" bestFit="1" customWidth="1"/>
    <col min="8" max="8" width="9.00390625" style="3" bestFit="1" customWidth="1"/>
    <col min="9" max="9" width="31.50390625" style="3" bestFit="1" customWidth="1"/>
    <col min="10" max="11" width="9.00390625" style="3" bestFit="1" customWidth="1"/>
    <col min="12" max="12" width="10.875" style="3" bestFit="1" customWidth="1"/>
    <col min="13" max="16384" width="9.00390625" style="3" customWidth="1"/>
  </cols>
  <sheetData>
    <row r="1" spans="1:8" s="7" customFormat="1" ht="33" customHeight="1">
      <c r="A1" s="598" t="s">
        <v>2097</v>
      </c>
      <c r="B1" s="598"/>
      <c r="C1" s="598"/>
      <c r="D1" s="598"/>
      <c r="E1" s="598"/>
      <c r="F1" s="598"/>
      <c r="G1" s="598"/>
      <c r="H1" s="548"/>
    </row>
    <row r="2" spans="1:7" s="22" customFormat="1" ht="24.95" customHeight="1">
      <c r="A2" s="600" t="s">
        <v>1097</v>
      </c>
      <c r="B2" s="600"/>
      <c r="C2" s="600"/>
      <c r="D2" s="600"/>
      <c r="E2" s="600"/>
      <c r="F2" s="600"/>
      <c r="G2" s="600"/>
    </row>
    <row r="3" spans="1:7" s="202" customFormat="1" ht="24.95" customHeight="1">
      <c r="A3" s="601" t="s">
        <v>1</v>
      </c>
      <c r="B3" s="601"/>
      <c r="C3" s="601"/>
      <c r="D3" s="601"/>
      <c r="E3" s="601"/>
      <c r="F3" s="601"/>
      <c r="G3" s="358" t="s">
        <v>1460</v>
      </c>
    </row>
    <row r="4" spans="1:8" s="6" customFormat="1" ht="24.95" customHeight="1">
      <c r="A4" s="602" t="s">
        <v>1461</v>
      </c>
      <c r="B4" s="602"/>
      <c r="C4" s="585"/>
      <c r="D4" s="297" t="s">
        <v>1780</v>
      </c>
      <c r="E4" s="286"/>
      <c r="F4" s="301" t="s">
        <v>1463</v>
      </c>
      <c r="G4" s="285"/>
      <c r="H4" s="202"/>
    </row>
    <row r="5" spans="1:8" s="6" customFormat="1" ht="24.95" customHeight="1">
      <c r="A5" s="602"/>
      <c r="B5" s="602"/>
      <c r="C5" s="585"/>
      <c r="D5" s="297" t="s">
        <v>1781</v>
      </c>
      <c r="E5" s="286"/>
      <c r="F5" s="301" t="s">
        <v>1463</v>
      </c>
      <c r="G5" s="285"/>
      <c r="H5" s="202"/>
    </row>
    <row r="6" spans="1:7" s="22" customFormat="1" ht="24.95" customHeight="1">
      <c r="A6" s="667" t="s">
        <v>1586</v>
      </c>
      <c r="B6" s="667" t="s">
        <v>1792</v>
      </c>
      <c r="C6" s="316" t="s">
        <v>1779</v>
      </c>
      <c r="D6" s="610" t="s">
        <v>1558</v>
      </c>
      <c r="E6" s="610"/>
      <c r="F6" s="316" t="s">
        <v>4</v>
      </c>
      <c r="G6" s="316" t="s">
        <v>923</v>
      </c>
    </row>
    <row r="7" spans="1:7" s="22" customFormat="1" ht="24.95" customHeight="1">
      <c r="A7" s="667"/>
      <c r="B7" s="667"/>
      <c r="C7" s="316">
        <v>1</v>
      </c>
      <c r="D7" s="610">
        <v>2</v>
      </c>
      <c r="E7" s="610"/>
      <c r="F7" s="316">
        <v>3</v>
      </c>
      <c r="G7" s="316">
        <v>4</v>
      </c>
    </row>
    <row r="8" spans="1:12" s="6" customFormat="1" ht="24.95" customHeight="1">
      <c r="A8" s="301">
        <v>1</v>
      </c>
      <c r="B8" s="215" t="s">
        <v>1856</v>
      </c>
      <c r="C8" s="314"/>
      <c r="D8" s="677"/>
      <c r="E8" s="677"/>
      <c r="F8" s="313">
        <f>C8+D8</f>
        <v>0</v>
      </c>
      <c r="G8" s="106"/>
      <c r="I8" s="306"/>
      <c r="L8" s="306"/>
    </row>
    <row r="9" spans="1:12" s="6" customFormat="1" ht="24.95" customHeight="1">
      <c r="A9" s="301">
        <v>2</v>
      </c>
      <c r="B9" s="215" t="s">
        <v>1857</v>
      </c>
      <c r="C9" s="314"/>
      <c r="D9" s="677"/>
      <c r="E9" s="677"/>
      <c r="F9" s="313">
        <f aca="true" t="shared" si="0" ref="F9:F16">C9+D9</f>
        <v>0</v>
      </c>
      <c r="G9" s="106"/>
      <c r="I9" s="306"/>
      <c r="L9" s="306"/>
    </row>
    <row r="10" spans="1:12" s="6" customFormat="1" ht="24.95" customHeight="1">
      <c r="A10" s="301">
        <v>3</v>
      </c>
      <c r="B10" s="215" t="s">
        <v>1858</v>
      </c>
      <c r="C10" s="314"/>
      <c r="D10" s="677"/>
      <c r="E10" s="677"/>
      <c r="F10" s="313">
        <f t="shared" si="0"/>
        <v>0</v>
      </c>
      <c r="G10" s="106"/>
      <c r="I10" s="306"/>
      <c r="L10" s="306"/>
    </row>
    <row r="11" spans="1:12" s="6" customFormat="1" ht="24.95" customHeight="1">
      <c r="A11" s="301">
        <v>4</v>
      </c>
      <c r="B11" s="215" t="s">
        <v>1859</v>
      </c>
      <c r="C11" s="314"/>
      <c r="D11" s="677"/>
      <c r="E11" s="677"/>
      <c r="F11" s="313">
        <f t="shared" si="0"/>
        <v>0</v>
      </c>
      <c r="G11" s="106"/>
      <c r="I11" s="306"/>
      <c r="L11" s="306"/>
    </row>
    <row r="12" spans="1:12" s="6" customFormat="1" ht="24.95" customHeight="1">
      <c r="A12" s="301">
        <v>5</v>
      </c>
      <c r="B12" s="215" t="s">
        <v>1860</v>
      </c>
      <c r="C12" s="314"/>
      <c r="D12" s="677"/>
      <c r="E12" s="677"/>
      <c r="F12" s="313">
        <f t="shared" si="0"/>
        <v>0</v>
      </c>
      <c r="G12" s="106"/>
      <c r="I12" s="306"/>
      <c r="L12" s="306"/>
    </row>
    <row r="13" spans="1:12" s="6" customFormat="1" ht="24.95" customHeight="1">
      <c r="A13" s="301">
        <v>6</v>
      </c>
      <c r="B13" s="215" t="s">
        <v>1861</v>
      </c>
      <c r="C13" s="314"/>
      <c r="D13" s="677"/>
      <c r="E13" s="677"/>
      <c r="F13" s="313">
        <f t="shared" si="0"/>
        <v>0</v>
      </c>
      <c r="G13" s="106"/>
      <c r="I13" s="306"/>
      <c r="L13" s="306"/>
    </row>
    <row r="14" spans="1:12" s="6" customFormat="1" ht="24.95" customHeight="1">
      <c r="A14" s="301">
        <v>7</v>
      </c>
      <c r="B14" s="215" t="s">
        <v>1862</v>
      </c>
      <c r="C14" s="314"/>
      <c r="D14" s="677"/>
      <c r="E14" s="677"/>
      <c r="F14" s="313">
        <f t="shared" si="0"/>
        <v>0</v>
      </c>
      <c r="G14" s="106"/>
      <c r="I14" s="306"/>
      <c r="L14" s="306"/>
    </row>
    <row r="15" spans="1:12" s="6" customFormat="1" ht="24.95" customHeight="1">
      <c r="A15" s="301">
        <v>8</v>
      </c>
      <c r="B15" s="215" t="s">
        <v>1863</v>
      </c>
      <c r="C15" s="314"/>
      <c r="D15" s="677"/>
      <c r="E15" s="677"/>
      <c r="F15" s="313">
        <f t="shared" si="0"/>
        <v>0</v>
      </c>
      <c r="G15" s="106"/>
      <c r="I15" s="306"/>
      <c r="L15" s="306"/>
    </row>
    <row r="16" spans="1:12" s="6" customFormat="1" ht="24.95" customHeight="1">
      <c r="A16" s="301">
        <v>9</v>
      </c>
      <c r="B16" s="215" t="s">
        <v>1864</v>
      </c>
      <c r="C16" s="314"/>
      <c r="D16" s="677"/>
      <c r="E16" s="677"/>
      <c r="F16" s="313">
        <f t="shared" si="0"/>
        <v>0</v>
      </c>
      <c r="G16" s="106"/>
      <c r="L16" s="306"/>
    </row>
    <row r="17" spans="1:12" s="6" customFormat="1" ht="24.95" customHeight="1">
      <c r="A17" s="301">
        <v>10</v>
      </c>
      <c r="B17" s="216" t="s">
        <v>1619</v>
      </c>
      <c r="C17" s="313">
        <f>SUM(C8:C16)</f>
        <v>0</v>
      </c>
      <c r="D17" s="676">
        <f>SUM(D8:D16)</f>
        <v>0</v>
      </c>
      <c r="E17" s="676"/>
      <c r="F17" s="313">
        <f>C17+D17</f>
        <v>0</v>
      </c>
      <c r="G17" s="105" t="s">
        <v>1618</v>
      </c>
      <c r="L17" s="306"/>
    </row>
    <row r="18" spans="1:12" s="6" customFormat="1" ht="64.5" customHeight="1">
      <c r="A18" s="690" t="s">
        <v>2169</v>
      </c>
      <c r="B18" s="691"/>
      <c r="C18" s="691"/>
      <c r="D18" s="691"/>
      <c r="E18" s="691"/>
      <c r="F18" s="691"/>
      <c r="G18" s="692"/>
      <c r="L18" s="306"/>
    </row>
    <row r="19" s="6" customFormat="1" ht="24.95" customHeight="1"/>
    <row r="20" s="6" customFormat="1" ht="24.95" customHeight="1"/>
    <row r="21" s="6" customFormat="1" ht="24.95" customHeight="1"/>
    <row r="22" s="6" customFormat="1" ht="24.95" customHeight="1"/>
  </sheetData>
  <sheetProtection password="8154" sheet="1" objects="1" scenarios="1"/>
  <mergeCells count="20">
    <mergeCell ref="D8:E8"/>
    <mergeCell ref="D9:E9"/>
    <mergeCell ref="D10:E10"/>
    <mergeCell ref="D11:E11"/>
    <mergeCell ref="A6:A7"/>
    <mergeCell ref="B6:B7"/>
    <mergeCell ref="D6:E6"/>
    <mergeCell ref="D7:E7"/>
    <mergeCell ref="D12:E12"/>
    <mergeCell ref="A1:G1"/>
    <mergeCell ref="A2:G2"/>
    <mergeCell ref="A3:F3"/>
    <mergeCell ref="A4:B5"/>
    <mergeCell ref="C4:C5"/>
    <mergeCell ref="D16:E16"/>
    <mergeCell ref="D17:E17"/>
    <mergeCell ref="A18:G18"/>
    <mergeCell ref="D13:E13"/>
    <mergeCell ref="D14:E14"/>
    <mergeCell ref="D15:E1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sheetPr>
    <pageSetUpPr fitToPage="1"/>
  </sheetPr>
  <dimension ref="A1:L43"/>
  <sheetViews>
    <sheetView workbookViewId="0" topLeftCell="A31">
      <selection activeCell="A1" sqref="A1:H1"/>
    </sheetView>
  </sheetViews>
  <sheetFormatPr defaultColWidth="9.00390625" defaultRowHeight="14.25"/>
  <cols>
    <col min="1" max="1" width="6.00390625" style="3" bestFit="1" customWidth="1"/>
    <col min="2" max="2" width="33.00390625" style="3" customWidth="1"/>
    <col min="3" max="3" width="12.375" style="3" bestFit="1" customWidth="1"/>
    <col min="4" max="4" width="14.50390625" style="3" customWidth="1"/>
    <col min="5" max="5" width="12.75390625" style="3" customWidth="1"/>
    <col min="6" max="6" width="13.00390625" style="3" customWidth="1"/>
    <col min="7" max="7" width="12.125" style="3" customWidth="1"/>
    <col min="8" max="8" width="13.125" style="3" bestFit="1" customWidth="1"/>
    <col min="9" max="9" width="11.375" style="3" bestFit="1" customWidth="1"/>
    <col min="10" max="10" width="14.25390625" style="3" customWidth="1"/>
    <col min="11" max="11" width="9.00390625" style="3" bestFit="1" customWidth="1"/>
    <col min="12" max="12" width="10.875" style="3" bestFit="1" customWidth="1"/>
    <col min="13" max="16384" width="9.00390625" style="3" customWidth="1"/>
  </cols>
  <sheetData>
    <row r="1" spans="1:9" s="7" customFormat="1" ht="33" customHeight="1">
      <c r="A1" s="598" t="s">
        <v>2098</v>
      </c>
      <c r="B1" s="598"/>
      <c r="C1" s="598"/>
      <c r="D1" s="598"/>
      <c r="E1" s="598"/>
      <c r="F1" s="598"/>
      <c r="G1" s="598"/>
      <c r="H1" s="598"/>
      <c r="I1" s="648"/>
    </row>
    <row r="2" spans="1:10" s="22" customFormat="1" ht="24.95" customHeight="1">
      <c r="A2" s="600" t="s">
        <v>1095</v>
      </c>
      <c r="B2" s="600"/>
      <c r="C2" s="600"/>
      <c r="D2" s="600"/>
      <c r="E2" s="600"/>
      <c r="F2" s="600"/>
      <c r="G2" s="600"/>
      <c r="H2" s="600"/>
      <c r="I2" s="600"/>
      <c r="J2" s="6"/>
    </row>
    <row r="3" spans="1:9" s="202" customFormat="1" ht="21.95" customHeight="1">
      <c r="A3" s="601" t="s">
        <v>1</v>
      </c>
      <c r="B3" s="601"/>
      <c r="C3" s="601"/>
      <c r="D3" s="601"/>
      <c r="E3" s="601"/>
      <c r="F3" s="601"/>
      <c r="G3" s="601"/>
      <c r="H3" s="601"/>
      <c r="I3" s="358" t="s">
        <v>1460</v>
      </c>
    </row>
    <row r="4" spans="1:9" s="6" customFormat="1" ht="21.95" customHeight="1">
      <c r="A4" s="602" t="s">
        <v>1461</v>
      </c>
      <c r="B4" s="602"/>
      <c r="C4" s="627"/>
      <c r="D4" s="627"/>
      <c r="E4" s="297" t="s">
        <v>1780</v>
      </c>
      <c r="F4" s="627"/>
      <c r="G4" s="627"/>
      <c r="H4" s="301" t="s">
        <v>1463</v>
      </c>
      <c r="I4" s="114"/>
    </row>
    <row r="5" spans="1:9" s="6" customFormat="1" ht="21.95" customHeight="1">
      <c r="A5" s="602"/>
      <c r="B5" s="602"/>
      <c r="C5" s="627"/>
      <c r="D5" s="627"/>
      <c r="E5" s="297" t="s">
        <v>1781</v>
      </c>
      <c r="F5" s="627"/>
      <c r="G5" s="627"/>
      <c r="H5" s="301" t="s">
        <v>1463</v>
      </c>
      <c r="I5" s="114"/>
    </row>
    <row r="6" spans="1:12" s="6" customFormat="1" ht="21.95" customHeight="1">
      <c r="A6" s="627" t="s">
        <v>1586</v>
      </c>
      <c r="B6" s="627" t="s">
        <v>1792</v>
      </c>
      <c r="C6" s="301" t="s">
        <v>1557</v>
      </c>
      <c r="D6" s="301" t="s">
        <v>1693</v>
      </c>
      <c r="E6" s="297" t="s">
        <v>1558</v>
      </c>
      <c r="F6" s="297" t="s">
        <v>1924</v>
      </c>
      <c r="G6" s="297" t="s">
        <v>4</v>
      </c>
      <c r="H6" s="297" t="s">
        <v>1693</v>
      </c>
      <c r="I6" s="301" t="s">
        <v>1474</v>
      </c>
      <c r="L6" s="306"/>
    </row>
    <row r="7" spans="1:12" s="6" customFormat="1" ht="21.95" customHeight="1">
      <c r="A7" s="627"/>
      <c r="B7" s="627"/>
      <c r="C7" s="301">
        <v>1</v>
      </c>
      <c r="D7" s="301">
        <v>2</v>
      </c>
      <c r="E7" s="297">
        <v>3</v>
      </c>
      <c r="F7" s="297">
        <v>4</v>
      </c>
      <c r="G7" s="297">
        <v>5</v>
      </c>
      <c r="H7" s="297">
        <v>6</v>
      </c>
      <c r="I7" s="301">
        <v>7</v>
      </c>
      <c r="L7" s="306"/>
    </row>
    <row r="8" spans="1:12" s="6" customFormat="1" ht="21.95" customHeight="1">
      <c r="A8" s="301">
        <v>1</v>
      </c>
      <c r="B8" s="293" t="s">
        <v>1081</v>
      </c>
      <c r="C8" s="313">
        <f>C9+C11+C12+C15+C16+C17+C18+C19+C20</f>
        <v>0</v>
      </c>
      <c r="D8" s="217" t="s">
        <v>1563</v>
      </c>
      <c r="E8" s="313">
        <f>E9+E11+E12+E15+E16+E17+E18+E19+E20</f>
        <v>0</v>
      </c>
      <c r="F8" s="217" t="s">
        <v>1563</v>
      </c>
      <c r="G8" s="319">
        <f>C8+E8</f>
        <v>0</v>
      </c>
      <c r="H8" s="217" t="s">
        <v>1563</v>
      </c>
      <c r="I8" s="315"/>
      <c r="L8" s="306"/>
    </row>
    <row r="9" spans="1:12" s="6" customFormat="1" ht="21.95" customHeight="1">
      <c r="A9" s="301">
        <v>2</v>
      </c>
      <c r="B9" s="213" t="s">
        <v>1096</v>
      </c>
      <c r="C9" s="314"/>
      <c r="D9" s="217" t="s">
        <v>1563</v>
      </c>
      <c r="E9" s="324"/>
      <c r="F9" s="217" t="s">
        <v>1563</v>
      </c>
      <c r="G9" s="319">
        <f aca="true" t="shared" si="0" ref="G9:G41">C9+E9</f>
        <v>0</v>
      </c>
      <c r="H9" s="217" t="s">
        <v>1563</v>
      </c>
      <c r="I9" s="315"/>
      <c r="L9" s="306"/>
    </row>
    <row r="10" spans="1:12" s="6" customFormat="1" ht="21.95" customHeight="1">
      <c r="A10" s="301">
        <v>3</v>
      </c>
      <c r="B10" s="303" t="s">
        <v>977</v>
      </c>
      <c r="C10" s="314"/>
      <c r="D10" s="217" t="s">
        <v>1563</v>
      </c>
      <c r="E10" s="324"/>
      <c r="F10" s="217" t="s">
        <v>1563</v>
      </c>
      <c r="G10" s="319">
        <f t="shared" si="0"/>
        <v>0</v>
      </c>
      <c r="H10" s="217" t="s">
        <v>1563</v>
      </c>
      <c r="I10" s="315"/>
      <c r="L10" s="306"/>
    </row>
    <row r="11" spans="1:12" s="6" customFormat="1" ht="21.95" customHeight="1">
      <c r="A11" s="301">
        <v>4</v>
      </c>
      <c r="B11" s="215" t="s">
        <v>1083</v>
      </c>
      <c r="C11" s="314"/>
      <c r="D11" s="217" t="s">
        <v>1563</v>
      </c>
      <c r="E11" s="324"/>
      <c r="F11" s="217" t="s">
        <v>1563</v>
      </c>
      <c r="G11" s="319">
        <f t="shared" si="0"/>
        <v>0</v>
      </c>
      <c r="H11" s="217" t="s">
        <v>1563</v>
      </c>
      <c r="I11" s="315"/>
      <c r="L11" s="306"/>
    </row>
    <row r="12" spans="1:12" s="6" customFormat="1" ht="21.95" customHeight="1">
      <c r="A12" s="301">
        <v>5</v>
      </c>
      <c r="B12" s="215" t="s">
        <v>1084</v>
      </c>
      <c r="C12" s="314"/>
      <c r="D12" s="217" t="s">
        <v>1563</v>
      </c>
      <c r="E12" s="324"/>
      <c r="F12" s="217" t="s">
        <v>1563</v>
      </c>
      <c r="G12" s="319">
        <f t="shared" si="0"/>
        <v>0</v>
      </c>
      <c r="H12" s="217" t="s">
        <v>1563</v>
      </c>
      <c r="I12" s="315"/>
      <c r="L12" s="306"/>
    </row>
    <row r="13" spans="1:12" s="6" customFormat="1" ht="21.95" customHeight="1">
      <c r="A13" s="301">
        <v>6</v>
      </c>
      <c r="B13" s="303" t="s">
        <v>1085</v>
      </c>
      <c r="C13" s="314"/>
      <c r="D13" s="217" t="s">
        <v>1563</v>
      </c>
      <c r="E13" s="324"/>
      <c r="F13" s="217" t="s">
        <v>1563</v>
      </c>
      <c r="G13" s="319">
        <f t="shared" si="0"/>
        <v>0</v>
      </c>
      <c r="H13" s="217" t="s">
        <v>1563</v>
      </c>
      <c r="I13" s="315"/>
      <c r="L13" s="306"/>
    </row>
    <row r="14" spans="1:12" s="6" customFormat="1" ht="21.95" customHeight="1">
      <c r="A14" s="301">
        <v>7</v>
      </c>
      <c r="B14" s="303" t="s">
        <v>1086</v>
      </c>
      <c r="C14" s="314"/>
      <c r="D14" s="217" t="s">
        <v>1563</v>
      </c>
      <c r="E14" s="324"/>
      <c r="F14" s="217" t="s">
        <v>1563</v>
      </c>
      <c r="G14" s="319">
        <f t="shared" si="0"/>
        <v>0</v>
      </c>
      <c r="H14" s="217" t="s">
        <v>1563</v>
      </c>
      <c r="I14" s="315"/>
      <c r="L14" s="306"/>
    </row>
    <row r="15" spans="1:12" s="6" customFormat="1" ht="21.95" customHeight="1">
      <c r="A15" s="301">
        <v>8</v>
      </c>
      <c r="B15" s="215" t="s">
        <v>1087</v>
      </c>
      <c r="C15" s="314"/>
      <c r="D15" s="217" t="s">
        <v>1563</v>
      </c>
      <c r="E15" s="324"/>
      <c r="F15" s="217" t="s">
        <v>1563</v>
      </c>
      <c r="G15" s="319">
        <f t="shared" si="0"/>
        <v>0</v>
      </c>
      <c r="H15" s="217" t="s">
        <v>1563</v>
      </c>
      <c r="I15" s="315"/>
      <c r="L15" s="306"/>
    </row>
    <row r="16" spans="1:12" s="6" customFormat="1" ht="21.95" customHeight="1">
      <c r="A16" s="301">
        <v>9</v>
      </c>
      <c r="B16" s="213" t="s">
        <v>1088</v>
      </c>
      <c r="C16" s="314"/>
      <c r="D16" s="217" t="s">
        <v>1563</v>
      </c>
      <c r="E16" s="324"/>
      <c r="F16" s="217" t="s">
        <v>1563</v>
      </c>
      <c r="G16" s="319">
        <f t="shared" si="0"/>
        <v>0</v>
      </c>
      <c r="H16" s="217" t="s">
        <v>1563</v>
      </c>
      <c r="I16" s="315"/>
      <c r="L16" s="306"/>
    </row>
    <row r="17" spans="1:12" s="6" customFormat="1" ht="21.95" customHeight="1">
      <c r="A17" s="301">
        <v>10</v>
      </c>
      <c r="B17" s="213" t="s">
        <v>1089</v>
      </c>
      <c r="C17" s="314"/>
      <c r="D17" s="217" t="s">
        <v>1563</v>
      </c>
      <c r="E17" s="324"/>
      <c r="F17" s="217" t="s">
        <v>1563</v>
      </c>
      <c r="G17" s="319">
        <f t="shared" si="0"/>
        <v>0</v>
      </c>
      <c r="H17" s="217" t="s">
        <v>1563</v>
      </c>
      <c r="I17" s="315"/>
      <c r="L17" s="306"/>
    </row>
    <row r="18" spans="1:12" s="6" customFormat="1" ht="21.95" customHeight="1">
      <c r="A18" s="301">
        <v>11</v>
      </c>
      <c r="B18" s="213" t="s">
        <v>1090</v>
      </c>
      <c r="C18" s="314"/>
      <c r="D18" s="217" t="s">
        <v>1563</v>
      </c>
      <c r="E18" s="324"/>
      <c r="F18" s="217" t="s">
        <v>1563</v>
      </c>
      <c r="G18" s="319">
        <f t="shared" si="0"/>
        <v>0</v>
      </c>
      <c r="H18" s="217" t="s">
        <v>1563</v>
      </c>
      <c r="I18" s="315"/>
      <c r="L18" s="306"/>
    </row>
    <row r="19" spans="1:12" s="6" customFormat="1" ht="21.95" customHeight="1">
      <c r="A19" s="301">
        <v>12</v>
      </c>
      <c r="B19" s="213" t="s">
        <v>1091</v>
      </c>
      <c r="C19" s="314"/>
      <c r="D19" s="217" t="s">
        <v>1563</v>
      </c>
      <c r="E19" s="324"/>
      <c r="F19" s="217" t="s">
        <v>1563</v>
      </c>
      <c r="G19" s="319">
        <f t="shared" si="0"/>
        <v>0</v>
      </c>
      <c r="H19" s="217" t="s">
        <v>1563</v>
      </c>
      <c r="I19" s="315"/>
      <c r="L19" s="306"/>
    </row>
    <row r="20" spans="1:12" s="6" customFormat="1" ht="21.95" customHeight="1">
      <c r="A20" s="301">
        <v>13</v>
      </c>
      <c r="B20" s="213" t="s">
        <v>1092</v>
      </c>
      <c r="C20" s="314"/>
      <c r="D20" s="217" t="s">
        <v>1563</v>
      </c>
      <c r="E20" s="324"/>
      <c r="F20" s="217" t="s">
        <v>1563</v>
      </c>
      <c r="G20" s="319">
        <f t="shared" si="0"/>
        <v>0</v>
      </c>
      <c r="H20" s="217" t="s">
        <v>1563</v>
      </c>
      <c r="I20" s="315"/>
      <c r="L20" s="306"/>
    </row>
    <row r="21" spans="1:12" s="6" customFormat="1" ht="21.95" customHeight="1">
      <c r="A21" s="301">
        <v>14</v>
      </c>
      <c r="B21" s="323" t="s">
        <v>1694</v>
      </c>
      <c r="C21" s="314"/>
      <c r="D21" s="218"/>
      <c r="E21" s="324"/>
      <c r="F21" s="324"/>
      <c r="G21" s="319">
        <f t="shared" si="0"/>
        <v>0</v>
      </c>
      <c r="H21" s="219">
        <f>D21+F21</f>
        <v>0</v>
      </c>
      <c r="I21" s="315"/>
      <c r="L21" s="306"/>
    </row>
    <row r="22" spans="1:12" s="6" customFormat="1" ht="21.95" customHeight="1">
      <c r="A22" s="301">
        <v>15</v>
      </c>
      <c r="B22" s="323" t="s">
        <v>1695</v>
      </c>
      <c r="C22" s="314"/>
      <c r="D22" s="218"/>
      <c r="E22" s="324"/>
      <c r="F22" s="324"/>
      <c r="G22" s="319">
        <f t="shared" si="0"/>
        <v>0</v>
      </c>
      <c r="H22" s="219">
        <f>D22+F22</f>
        <v>0</v>
      </c>
      <c r="I22" s="315"/>
      <c r="L22" s="306"/>
    </row>
    <row r="23" spans="1:12" s="7" customFormat="1" ht="21.95" customHeight="1">
      <c r="A23" s="301">
        <v>16</v>
      </c>
      <c r="B23" s="323" t="s">
        <v>1696</v>
      </c>
      <c r="C23" s="220"/>
      <c r="D23" s="217" t="s">
        <v>1563</v>
      </c>
      <c r="E23" s="324"/>
      <c r="F23" s="217" t="s">
        <v>1563</v>
      </c>
      <c r="G23" s="319">
        <f t="shared" si="0"/>
        <v>0</v>
      </c>
      <c r="H23" s="217" t="s">
        <v>1563</v>
      </c>
      <c r="I23" s="315"/>
      <c r="L23" s="306"/>
    </row>
    <row r="24" spans="1:12" s="7" customFormat="1" ht="21.95" customHeight="1">
      <c r="A24" s="301">
        <v>17</v>
      </c>
      <c r="B24" s="323" t="s">
        <v>1697</v>
      </c>
      <c r="C24" s="220"/>
      <c r="D24" s="217" t="s">
        <v>1563</v>
      </c>
      <c r="E24" s="324"/>
      <c r="F24" s="217" t="s">
        <v>1563</v>
      </c>
      <c r="G24" s="319">
        <f t="shared" si="0"/>
        <v>0</v>
      </c>
      <c r="H24" s="217" t="s">
        <v>1563</v>
      </c>
      <c r="I24" s="315"/>
      <c r="L24" s="306"/>
    </row>
    <row r="25" spans="1:12" s="7" customFormat="1" ht="21.95" customHeight="1">
      <c r="A25" s="301">
        <v>18</v>
      </c>
      <c r="B25" s="293" t="s">
        <v>1698</v>
      </c>
      <c r="C25" s="220"/>
      <c r="D25" s="218"/>
      <c r="E25" s="324"/>
      <c r="F25" s="324"/>
      <c r="G25" s="319">
        <f t="shared" si="0"/>
        <v>0</v>
      </c>
      <c r="H25" s="219">
        <f>D25+F25</f>
        <v>0</v>
      </c>
      <c r="I25" s="315"/>
      <c r="L25" s="306"/>
    </row>
    <row r="26" spans="1:12" s="7" customFormat="1" ht="21.95" customHeight="1">
      <c r="A26" s="301">
        <v>19</v>
      </c>
      <c r="B26" s="293" t="s">
        <v>1699</v>
      </c>
      <c r="C26" s="220"/>
      <c r="D26" s="217" t="s">
        <v>1563</v>
      </c>
      <c r="E26" s="324"/>
      <c r="F26" s="217" t="s">
        <v>1563</v>
      </c>
      <c r="G26" s="319">
        <f t="shared" si="0"/>
        <v>0</v>
      </c>
      <c r="H26" s="217" t="s">
        <v>1563</v>
      </c>
      <c r="I26" s="315"/>
      <c r="L26" s="306"/>
    </row>
    <row r="27" spans="1:12" s="7" customFormat="1" ht="21.95" customHeight="1">
      <c r="A27" s="301">
        <v>20</v>
      </c>
      <c r="B27" s="293" t="s">
        <v>1700</v>
      </c>
      <c r="C27" s="220"/>
      <c r="D27" s="217" t="s">
        <v>1563</v>
      </c>
      <c r="E27" s="324"/>
      <c r="F27" s="217" t="s">
        <v>1563</v>
      </c>
      <c r="G27" s="319">
        <f t="shared" si="0"/>
        <v>0</v>
      </c>
      <c r="H27" s="217" t="s">
        <v>1563</v>
      </c>
      <c r="I27" s="315"/>
      <c r="L27" s="306"/>
    </row>
    <row r="28" spans="1:12" s="7" customFormat="1" ht="21.95" customHeight="1">
      <c r="A28" s="301">
        <v>21</v>
      </c>
      <c r="B28" s="293" t="s">
        <v>1701</v>
      </c>
      <c r="C28" s="220"/>
      <c r="D28" s="217" t="s">
        <v>1563</v>
      </c>
      <c r="E28" s="324"/>
      <c r="F28" s="217" t="s">
        <v>1563</v>
      </c>
      <c r="G28" s="319">
        <f t="shared" si="0"/>
        <v>0</v>
      </c>
      <c r="H28" s="217" t="s">
        <v>1563</v>
      </c>
      <c r="I28" s="315"/>
      <c r="L28" s="306"/>
    </row>
    <row r="29" spans="1:12" s="7" customFormat="1" ht="21.95" customHeight="1">
      <c r="A29" s="301">
        <v>22</v>
      </c>
      <c r="B29" s="293" t="s">
        <v>1702</v>
      </c>
      <c r="C29" s="220"/>
      <c r="D29" s="217" t="s">
        <v>1563</v>
      </c>
      <c r="E29" s="324"/>
      <c r="F29" s="217" t="s">
        <v>1563</v>
      </c>
      <c r="G29" s="319">
        <f t="shared" si="0"/>
        <v>0</v>
      </c>
      <c r="H29" s="217" t="s">
        <v>1563</v>
      </c>
      <c r="I29" s="315"/>
      <c r="L29" s="306"/>
    </row>
    <row r="30" spans="1:12" s="7" customFormat="1" ht="21.95" customHeight="1">
      <c r="A30" s="301">
        <v>23</v>
      </c>
      <c r="B30" s="293" t="s">
        <v>1703</v>
      </c>
      <c r="C30" s="220"/>
      <c r="D30" s="218"/>
      <c r="E30" s="324"/>
      <c r="F30" s="324"/>
      <c r="G30" s="319">
        <f t="shared" si="0"/>
        <v>0</v>
      </c>
      <c r="H30" s="219">
        <f>D30+F30</f>
        <v>0</v>
      </c>
      <c r="I30" s="315"/>
      <c r="L30" s="306"/>
    </row>
    <row r="31" spans="1:12" s="7" customFormat="1" ht="21.95" customHeight="1">
      <c r="A31" s="301">
        <v>24</v>
      </c>
      <c r="B31" s="293" t="s">
        <v>1704</v>
      </c>
      <c r="C31" s="220"/>
      <c r="D31" s="217" t="s">
        <v>1563</v>
      </c>
      <c r="E31" s="324"/>
      <c r="F31" s="217" t="s">
        <v>1563</v>
      </c>
      <c r="G31" s="319">
        <f t="shared" si="0"/>
        <v>0</v>
      </c>
      <c r="H31" s="217" t="s">
        <v>1563</v>
      </c>
      <c r="I31" s="315"/>
      <c r="L31" s="306"/>
    </row>
    <row r="32" spans="1:12" s="7" customFormat="1" ht="21.95" customHeight="1">
      <c r="A32" s="301">
        <v>25</v>
      </c>
      <c r="B32" s="293" t="s">
        <v>1705</v>
      </c>
      <c r="C32" s="220"/>
      <c r="D32" s="217" t="s">
        <v>1563</v>
      </c>
      <c r="E32" s="324"/>
      <c r="F32" s="217" t="s">
        <v>1563</v>
      </c>
      <c r="G32" s="319">
        <f t="shared" si="0"/>
        <v>0</v>
      </c>
      <c r="H32" s="217" t="s">
        <v>1563</v>
      </c>
      <c r="I32" s="315"/>
      <c r="L32" s="306"/>
    </row>
    <row r="33" spans="1:12" s="7" customFormat="1" ht="21.95" customHeight="1">
      <c r="A33" s="301">
        <v>26</v>
      </c>
      <c r="B33" s="293" t="s">
        <v>1706</v>
      </c>
      <c r="C33" s="220"/>
      <c r="D33" s="217" t="s">
        <v>1563</v>
      </c>
      <c r="E33" s="324"/>
      <c r="F33" s="217" t="s">
        <v>1563</v>
      </c>
      <c r="G33" s="319">
        <f t="shared" si="0"/>
        <v>0</v>
      </c>
      <c r="H33" s="217" t="s">
        <v>1563</v>
      </c>
      <c r="I33" s="315"/>
      <c r="L33" s="306"/>
    </row>
    <row r="34" spans="1:12" s="7" customFormat="1" ht="21.95" customHeight="1">
      <c r="A34" s="301">
        <v>27</v>
      </c>
      <c r="B34" s="293" t="s">
        <v>1707</v>
      </c>
      <c r="C34" s="220"/>
      <c r="D34" s="218"/>
      <c r="E34" s="324"/>
      <c r="F34" s="324"/>
      <c r="G34" s="319">
        <f t="shared" si="0"/>
        <v>0</v>
      </c>
      <c r="H34" s="219">
        <f>D34+F34</f>
        <v>0</v>
      </c>
      <c r="I34" s="315"/>
      <c r="L34" s="306"/>
    </row>
    <row r="35" spans="1:12" s="7" customFormat="1" ht="21.95" customHeight="1">
      <c r="A35" s="301">
        <v>28</v>
      </c>
      <c r="B35" s="293" t="s">
        <v>1708</v>
      </c>
      <c r="C35" s="220"/>
      <c r="D35" s="218"/>
      <c r="E35" s="324"/>
      <c r="F35" s="324"/>
      <c r="G35" s="319">
        <f t="shared" si="0"/>
        <v>0</v>
      </c>
      <c r="H35" s="219">
        <f>D35+F35</f>
        <v>0</v>
      </c>
      <c r="I35" s="315"/>
      <c r="L35" s="306"/>
    </row>
    <row r="36" spans="1:12" s="7" customFormat="1" ht="21.95" customHeight="1">
      <c r="A36" s="301">
        <v>29</v>
      </c>
      <c r="B36" s="293" t="s">
        <v>1709</v>
      </c>
      <c r="C36" s="220"/>
      <c r="D36" s="217" t="s">
        <v>1563</v>
      </c>
      <c r="E36" s="324"/>
      <c r="F36" s="217" t="s">
        <v>1563</v>
      </c>
      <c r="G36" s="319">
        <f t="shared" si="0"/>
        <v>0</v>
      </c>
      <c r="H36" s="217" t="s">
        <v>1563</v>
      </c>
      <c r="I36" s="315"/>
      <c r="L36" s="306"/>
    </row>
    <row r="37" spans="1:12" s="7" customFormat="1" ht="21.95" customHeight="1">
      <c r="A37" s="301">
        <v>30</v>
      </c>
      <c r="B37" s="293" t="s">
        <v>1710</v>
      </c>
      <c r="C37" s="220"/>
      <c r="D37" s="218"/>
      <c r="E37" s="324"/>
      <c r="F37" s="324"/>
      <c r="G37" s="319">
        <f t="shared" si="0"/>
        <v>0</v>
      </c>
      <c r="H37" s="219">
        <f>D37+F37</f>
        <v>0</v>
      </c>
      <c r="I37" s="315"/>
      <c r="L37" s="306"/>
    </row>
    <row r="38" spans="1:12" s="7" customFormat="1" ht="21.95" customHeight="1">
      <c r="A38" s="301">
        <v>31</v>
      </c>
      <c r="B38" s="293" t="s">
        <v>1711</v>
      </c>
      <c r="C38" s="220"/>
      <c r="D38" s="218"/>
      <c r="E38" s="324"/>
      <c r="F38" s="324"/>
      <c r="G38" s="319">
        <f t="shared" si="0"/>
        <v>0</v>
      </c>
      <c r="H38" s="219">
        <f>D38+F38</f>
        <v>0</v>
      </c>
      <c r="I38" s="315"/>
      <c r="L38" s="306"/>
    </row>
    <row r="39" spans="1:12" s="7" customFormat="1" ht="21.95" customHeight="1">
      <c r="A39" s="301">
        <v>32</v>
      </c>
      <c r="B39" s="293" t="s">
        <v>1712</v>
      </c>
      <c r="C39" s="220"/>
      <c r="D39" s="217" t="s">
        <v>1563</v>
      </c>
      <c r="E39" s="324"/>
      <c r="F39" s="217" t="s">
        <v>1563</v>
      </c>
      <c r="G39" s="319">
        <f t="shared" si="0"/>
        <v>0</v>
      </c>
      <c r="H39" s="217" t="s">
        <v>1563</v>
      </c>
      <c r="I39" s="315"/>
      <c r="L39" s="306"/>
    </row>
    <row r="40" spans="1:12" s="7" customFormat="1" ht="21.95" customHeight="1">
      <c r="A40" s="301">
        <v>33</v>
      </c>
      <c r="B40" s="213" t="s">
        <v>1094</v>
      </c>
      <c r="C40" s="220"/>
      <c r="D40" s="218"/>
      <c r="E40" s="324"/>
      <c r="F40" s="324"/>
      <c r="G40" s="319">
        <f t="shared" si="0"/>
        <v>0</v>
      </c>
      <c r="H40" s="219">
        <f>D40+F40</f>
        <v>0</v>
      </c>
      <c r="I40" s="315"/>
      <c r="L40" s="306"/>
    </row>
    <row r="41" spans="1:12" s="7" customFormat="1" ht="21.95" customHeight="1">
      <c r="A41" s="301">
        <v>34</v>
      </c>
      <c r="B41" s="216" t="s">
        <v>1619</v>
      </c>
      <c r="C41" s="313">
        <f>SUM(C21:C40)+C8</f>
        <v>0</v>
      </c>
      <c r="D41" s="319">
        <f>D21+D22+D25+D30+D34+D35+D37+D38+D40</f>
        <v>0</v>
      </c>
      <c r="E41" s="319">
        <f>SUM(E21:E40)+E8</f>
        <v>0</v>
      </c>
      <c r="F41" s="319">
        <f>F21+F22+F25+F30+F34+F35+F37+F38+F40</f>
        <v>0</v>
      </c>
      <c r="G41" s="319">
        <f t="shared" si="0"/>
        <v>0</v>
      </c>
      <c r="H41" s="219">
        <f>D41+F41</f>
        <v>0</v>
      </c>
      <c r="I41" s="345" t="s">
        <v>1618</v>
      </c>
      <c r="L41" s="306"/>
    </row>
    <row r="42" spans="1:10" s="7" customFormat="1" ht="50.1" customHeight="1">
      <c r="A42" s="693" t="s">
        <v>2169</v>
      </c>
      <c r="B42" s="693"/>
      <c r="C42" s="693"/>
      <c r="D42" s="693"/>
      <c r="E42" s="693"/>
      <c r="F42" s="693"/>
      <c r="G42" s="693"/>
      <c r="H42" s="693"/>
      <c r="I42" s="693"/>
      <c r="J42" s="306"/>
    </row>
    <row r="43" spans="1:8" s="7" customFormat="1" ht="14.25">
      <c r="A43" s="3"/>
      <c r="B43" s="3"/>
      <c r="C43" s="3"/>
      <c r="D43" s="3"/>
      <c r="E43" s="3"/>
      <c r="F43" s="3"/>
      <c r="G43" s="3"/>
      <c r="H43" s="3"/>
    </row>
  </sheetData>
  <sheetProtection password="8154" sheet="1" objects="1" scenarios="1"/>
  <mergeCells count="10">
    <mergeCell ref="A6:A7"/>
    <mergeCell ref="B6:B7"/>
    <mergeCell ref="A42:I42"/>
    <mergeCell ref="A1:I1"/>
    <mergeCell ref="A2:I2"/>
    <mergeCell ref="A3:H3"/>
    <mergeCell ref="A4:B5"/>
    <mergeCell ref="C4:D5"/>
    <mergeCell ref="F4:G4"/>
    <mergeCell ref="F5:G5"/>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3" r:id="rId1"/>
</worksheet>
</file>

<file path=xl/worksheets/sheet35.xml><?xml version="1.0" encoding="utf-8"?>
<worksheet xmlns="http://schemas.openxmlformats.org/spreadsheetml/2006/main" xmlns:r="http://schemas.openxmlformats.org/officeDocument/2006/relationships">
  <sheetPr>
    <pageSetUpPr fitToPage="1"/>
  </sheetPr>
  <dimension ref="A1:Q43"/>
  <sheetViews>
    <sheetView workbookViewId="0" topLeftCell="A34">
      <selection activeCell="A1" sqref="A1:H1"/>
    </sheetView>
  </sheetViews>
  <sheetFormatPr defaultColWidth="9.00390625" defaultRowHeight="14.25"/>
  <cols>
    <col min="1" max="1" width="6.00390625" style="3" bestFit="1" customWidth="1"/>
    <col min="2" max="2" width="35.25390625" style="3" bestFit="1" customWidth="1"/>
    <col min="3" max="3" width="14.125" style="3" customWidth="1"/>
    <col min="4" max="4" width="13.375" style="3" customWidth="1"/>
    <col min="5" max="6" width="10.375" style="3" customWidth="1"/>
    <col min="7" max="7" width="8.25390625" style="3" bestFit="1" customWidth="1"/>
    <col min="8" max="8" width="10.25390625" style="3" customWidth="1"/>
    <col min="9" max="9" width="11.75390625" style="3" customWidth="1"/>
    <col min="10" max="10" width="18.50390625" style="3" customWidth="1"/>
    <col min="11" max="12" width="9.00390625" style="3" bestFit="1" customWidth="1"/>
    <col min="13" max="13" width="10.875" style="3" bestFit="1" customWidth="1"/>
    <col min="14" max="16384" width="9.00390625" style="3" customWidth="1"/>
  </cols>
  <sheetData>
    <row r="1" spans="1:10" s="7" customFormat="1" ht="33" customHeight="1">
      <c r="A1" s="598" t="s">
        <v>2099</v>
      </c>
      <c r="B1" s="598"/>
      <c r="C1" s="598"/>
      <c r="D1" s="598"/>
      <c r="E1" s="598"/>
      <c r="F1" s="598"/>
      <c r="G1" s="598"/>
      <c r="H1" s="598"/>
      <c r="I1" s="648"/>
      <c r="J1" s="481"/>
    </row>
    <row r="2" spans="1:10" s="22" customFormat="1" ht="24.95" customHeight="1">
      <c r="A2" s="600" t="s">
        <v>1080</v>
      </c>
      <c r="B2" s="600"/>
      <c r="C2" s="600"/>
      <c r="D2" s="600"/>
      <c r="E2" s="600"/>
      <c r="F2" s="600"/>
      <c r="G2" s="600"/>
      <c r="H2" s="600"/>
      <c r="I2" s="600"/>
      <c r="J2" s="6"/>
    </row>
    <row r="3" spans="1:9" s="202" customFormat="1" ht="24.95" customHeight="1">
      <c r="A3" s="601" t="s">
        <v>1</v>
      </c>
      <c r="B3" s="601"/>
      <c r="C3" s="601"/>
      <c r="D3" s="601"/>
      <c r="E3" s="601"/>
      <c r="F3" s="601"/>
      <c r="G3" s="601"/>
      <c r="H3" s="601"/>
      <c r="I3" s="305" t="s">
        <v>1460</v>
      </c>
    </row>
    <row r="4" spans="1:9" s="6" customFormat="1" ht="24.95" customHeight="1">
      <c r="A4" s="602" t="s">
        <v>1461</v>
      </c>
      <c r="B4" s="602"/>
      <c r="C4" s="585"/>
      <c r="D4" s="585"/>
      <c r="E4" s="297" t="s">
        <v>1780</v>
      </c>
      <c r="F4" s="585"/>
      <c r="G4" s="585"/>
      <c r="H4" s="301" t="s">
        <v>1463</v>
      </c>
      <c r="I4" s="110"/>
    </row>
    <row r="5" spans="1:9" s="6" customFormat="1" ht="24.95" customHeight="1">
      <c r="A5" s="602"/>
      <c r="B5" s="602"/>
      <c r="C5" s="585"/>
      <c r="D5" s="585"/>
      <c r="E5" s="297" t="s">
        <v>1781</v>
      </c>
      <c r="F5" s="585"/>
      <c r="G5" s="585"/>
      <c r="H5" s="301" t="s">
        <v>1463</v>
      </c>
      <c r="I5" s="110"/>
    </row>
    <row r="6" spans="1:11" s="6" customFormat="1" ht="21.95" customHeight="1">
      <c r="A6" s="627" t="s">
        <v>1586</v>
      </c>
      <c r="B6" s="627" t="s">
        <v>1792</v>
      </c>
      <c r="C6" s="301" t="s">
        <v>1557</v>
      </c>
      <c r="D6" s="301" t="s">
        <v>1693</v>
      </c>
      <c r="E6" s="297" t="s">
        <v>1558</v>
      </c>
      <c r="F6" s="297" t="s">
        <v>1924</v>
      </c>
      <c r="G6" s="297" t="s">
        <v>4</v>
      </c>
      <c r="H6" s="297" t="s">
        <v>1693</v>
      </c>
      <c r="I6" s="301" t="s">
        <v>1474</v>
      </c>
      <c r="K6" s="306"/>
    </row>
    <row r="7" spans="1:11" s="6" customFormat="1" ht="21.95" customHeight="1">
      <c r="A7" s="627"/>
      <c r="B7" s="627"/>
      <c r="C7" s="301">
        <v>1</v>
      </c>
      <c r="D7" s="301">
        <v>2</v>
      </c>
      <c r="E7" s="297">
        <v>3</v>
      </c>
      <c r="F7" s="297">
        <v>4</v>
      </c>
      <c r="G7" s="297">
        <v>5</v>
      </c>
      <c r="H7" s="297">
        <v>6</v>
      </c>
      <c r="I7" s="301">
        <v>7</v>
      </c>
      <c r="K7" s="306"/>
    </row>
    <row r="8" spans="1:12" s="6" customFormat="1" ht="21.95" customHeight="1">
      <c r="A8" s="301">
        <v>1</v>
      </c>
      <c r="B8" s="221" t="s">
        <v>1081</v>
      </c>
      <c r="C8" s="319">
        <f>C9+C11+C12+C15+C16+C17+C18+C19+C20</f>
        <v>0</v>
      </c>
      <c r="D8" s="217" t="s">
        <v>1563</v>
      </c>
      <c r="E8" s="319">
        <f>E9+E11+E12+E15+E16+E17+E18+E19+E20</f>
        <v>0</v>
      </c>
      <c r="F8" s="217" t="s">
        <v>1563</v>
      </c>
      <c r="G8" s="319">
        <f aca="true" t="shared" si="0" ref="G8:G41">C8+E8</f>
        <v>0</v>
      </c>
      <c r="H8" s="217" t="s">
        <v>1563</v>
      </c>
      <c r="I8" s="315"/>
      <c r="J8" s="662"/>
      <c r="K8" s="662"/>
      <c r="L8" s="662"/>
    </row>
    <row r="9" spans="1:12" s="6" customFormat="1" ht="21.95" customHeight="1">
      <c r="A9" s="301">
        <v>2</v>
      </c>
      <c r="B9" s="222" t="s">
        <v>1082</v>
      </c>
      <c r="C9" s="75"/>
      <c r="D9" s="217" t="s">
        <v>1563</v>
      </c>
      <c r="E9" s="324"/>
      <c r="F9" s="217" t="s">
        <v>1563</v>
      </c>
      <c r="G9" s="319">
        <f t="shared" si="0"/>
        <v>0</v>
      </c>
      <c r="H9" s="217" t="s">
        <v>1563</v>
      </c>
      <c r="I9" s="315"/>
      <c r="L9" s="306"/>
    </row>
    <row r="10" spans="1:12" s="6" customFormat="1" ht="21.95" customHeight="1">
      <c r="A10" s="301">
        <v>3</v>
      </c>
      <c r="B10" s="323" t="s">
        <v>977</v>
      </c>
      <c r="C10" s="223"/>
      <c r="D10" s="217" t="s">
        <v>1563</v>
      </c>
      <c r="E10" s="324"/>
      <c r="F10" s="217" t="s">
        <v>1563</v>
      </c>
      <c r="G10" s="319">
        <f t="shared" si="0"/>
        <v>0</v>
      </c>
      <c r="H10" s="217" t="s">
        <v>1563</v>
      </c>
      <c r="I10" s="315"/>
      <c r="L10" s="306"/>
    </row>
    <row r="11" spans="1:12" s="6" customFormat="1" ht="21.95" customHeight="1">
      <c r="A11" s="301">
        <v>4</v>
      </c>
      <c r="B11" s="222" t="s">
        <v>1083</v>
      </c>
      <c r="C11" s="75"/>
      <c r="D11" s="217" t="s">
        <v>1563</v>
      </c>
      <c r="E11" s="324"/>
      <c r="F11" s="217" t="s">
        <v>1563</v>
      </c>
      <c r="G11" s="319">
        <f t="shared" si="0"/>
        <v>0</v>
      </c>
      <c r="H11" s="217" t="s">
        <v>1563</v>
      </c>
      <c r="I11" s="315"/>
      <c r="L11" s="306"/>
    </row>
    <row r="12" spans="1:12" s="6" customFormat="1" ht="21.95" customHeight="1">
      <c r="A12" s="301">
        <v>5</v>
      </c>
      <c r="B12" s="222" t="s">
        <v>1084</v>
      </c>
      <c r="C12" s="75"/>
      <c r="D12" s="217" t="s">
        <v>1563</v>
      </c>
      <c r="E12" s="324"/>
      <c r="F12" s="217" t="s">
        <v>1563</v>
      </c>
      <c r="G12" s="319">
        <f t="shared" si="0"/>
        <v>0</v>
      </c>
      <c r="H12" s="217" t="s">
        <v>1563</v>
      </c>
      <c r="I12" s="315"/>
      <c r="L12" s="306"/>
    </row>
    <row r="13" spans="1:12" s="6" customFormat="1" ht="21.95" customHeight="1">
      <c r="A13" s="301">
        <v>6</v>
      </c>
      <c r="B13" s="323" t="s">
        <v>1085</v>
      </c>
      <c r="C13" s="223"/>
      <c r="D13" s="217" t="s">
        <v>1563</v>
      </c>
      <c r="E13" s="324"/>
      <c r="F13" s="217" t="s">
        <v>1563</v>
      </c>
      <c r="G13" s="319">
        <f t="shared" si="0"/>
        <v>0</v>
      </c>
      <c r="H13" s="217" t="s">
        <v>1563</v>
      </c>
      <c r="I13" s="315"/>
      <c r="L13" s="306"/>
    </row>
    <row r="14" spans="1:12" s="6" customFormat="1" ht="21.95" customHeight="1">
      <c r="A14" s="301">
        <v>7</v>
      </c>
      <c r="B14" s="323" t="s">
        <v>1086</v>
      </c>
      <c r="C14" s="223"/>
      <c r="D14" s="217" t="s">
        <v>1563</v>
      </c>
      <c r="E14" s="324"/>
      <c r="F14" s="217" t="s">
        <v>1563</v>
      </c>
      <c r="G14" s="319">
        <f t="shared" si="0"/>
        <v>0</v>
      </c>
      <c r="H14" s="217" t="s">
        <v>1563</v>
      </c>
      <c r="I14" s="315"/>
      <c r="L14" s="306"/>
    </row>
    <row r="15" spans="1:12" s="6" customFormat="1" ht="21.95" customHeight="1">
      <c r="A15" s="301">
        <v>8</v>
      </c>
      <c r="B15" s="222" t="s">
        <v>1087</v>
      </c>
      <c r="C15" s="75"/>
      <c r="D15" s="217" t="s">
        <v>1563</v>
      </c>
      <c r="E15" s="324"/>
      <c r="F15" s="217" t="s">
        <v>1563</v>
      </c>
      <c r="G15" s="319">
        <f t="shared" si="0"/>
        <v>0</v>
      </c>
      <c r="H15" s="217" t="s">
        <v>1563</v>
      </c>
      <c r="I15" s="315"/>
      <c r="L15" s="306"/>
    </row>
    <row r="16" spans="1:12" s="6" customFormat="1" ht="21.95" customHeight="1">
      <c r="A16" s="301">
        <v>9</v>
      </c>
      <c r="B16" s="224" t="s">
        <v>1088</v>
      </c>
      <c r="C16" s="75"/>
      <c r="D16" s="217" t="s">
        <v>1563</v>
      </c>
      <c r="E16" s="324"/>
      <c r="F16" s="217" t="s">
        <v>1563</v>
      </c>
      <c r="G16" s="319">
        <f t="shared" si="0"/>
        <v>0</v>
      </c>
      <c r="H16" s="217" t="s">
        <v>1563</v>
      </c>
      <c r="I16" s="315"/>
      <c r="L16" s="306"/>
    </row>
    <row r="17" spans="1:12" s="6" customFormat="1" ht="21.95" customHeight="1">
      <c r="A17" s="301">
        <v>10</v>
      </c>
      <c r="B17" s="224" t="s">
        <v>1089</v>
      </c>
      <c r="C17" s="75"/>
      <c r="D17" s="217" t="s">
        <v>1563</v>
      </c>
      <c r="E17" s="324"/>
      <c r="F17" s="217" t="s">
        <v>1563</v>
      </c>
      <c r="G17" s="319">
        <f t="shared" si="0"/>
        <v>0</v>
      </c>
      <c r="H17" s="217" t="s">
        <v>1563</v>
      </c>
      <c r="I17" s="315"/>
      <c r="L17" s="306"/>
    </row>
    <row r="18" spans="1:12" s="6" customFormat="1" ht="21.95" customHeight="1">
      <c r="A18" s="301">
        <v>11</v>
      </c>
      <c r="B18" s="224" t="s">
        <v>1090</v>
      </c>
      <c r="C18" s="75"/>
      <c r="D18" s="217" t="s">
        <v>1563</v>
      </c>
      <c r="E18" s="324"/>
      <c r="F18" s="217" t="s">
        <v>1563</v>
      </c>
      <c r="G18" s="319">
        <f t="shared" si="0"/>
        <v>0</v>
      </c>
      <c r="H18" s="217" t="s">
        <v>1563</v>
      </c>
      <c r="I18" s="315"/>
      <c r="L18" s="306"/>
    </row>
    <row r="19" spans="1:12" s="6" customFormat="1" ht="21.95" customHeight="1">
      <c r="A19" s="301">
        <v>12</v>
      </c>
      <c r="B19" s="224" t="s">
        <v>1091</v>
      </c>
      <c r="C19" s="75"/>
      <c r="D19" s="217" t="s">
        <v>1563</v>
      </c>
      <c r="E19" s="324"/>
      <c r="F19" s="217" t="s">
        <v>1563</v>
      </c>
      <c r="G19" s="319">
        <f t="shared" si="0"/>
        <v>0</v>
      </c>
      <c r="H19" s="217" t="s">
        <v>1563</v>
      </c>
      <c r="I19" s="315"/>
      <c r="L19" s="306"/>
    </row>
    <row r="20" spans="1:12" s="6" customFormat="1" ht="21.95" customHeight="1">
      <c r="A20" s="301">
        <v>13</v>
      </c>
      <c r="B20" s="224" t="s">
        <v>1092</v>
      </c>
      <c r="C20" s="75"/>
      <c r="D20" s="217" t="s">
        <v>1563</v>
      </c>
      <c r="E20" s="324"/>
      <c r="F20" s="217" t="s">
        <v>1563</v>
      </c>
      <c r="G20" s="319">
        <f t="shared" si="0"/>
        <v>0</v>
      </c>
      <c r="H20" s="217" t="s">
        <v>1563</v>
      </c>
      <c r="I20" s="315"/>
      <c r="L20" s="306"/>
    </row>
    <row r="21" spans="1:17" s="6" customFormat="1" ht="21.95" customHeight="1">
      <c r="A21" s="301">
        <v>14</v>
      </c>
      <c r="B21" s="293" t="s">
        <v>1694</v>
      </c>
      <c r="C21" s="75"/>
      <c r="D21" s="225"/>
      <c r="E21" s="324"/>
      <c r="F21" s="345"/>
      <c r="G21" s="319">
        <f t="shared" si="0"/>
        <v>0</v>
      </c>
      <c r="H21" s="319">
        <f>D21+F21</f>
        <v>0</v>
      </c>
      <c r="I21" s="315"/>
      <c r="J21" s="662"/>
      <c r="K21" s="662"/>
      <c r="L21" s="662"/>
      <c r="M21" s="662"/>
      <c r="N21" s="662"/>
      <c r="O21" s="662"/>
      <c r="P21" s="662"/>
      <c r="Q21" s="662"/>
    </row>
    <row r="22" spans="1:17" s="6" customFormat="1" ht="21.95" customHeight="1">
      <c r="A22" s="301">
        <v>15</v>
      </c>
      <c r="B22" s="293" t="s">
        <v>1695</v>
      </c>
      <c r="C22" s="75"/>
      <c r="D22" s="225"/>
      <c r="E22" s="324"/>
      <c r="F22" s="345"/>
      <c r="G22" s="319">
        <f t="shared" si="0"/>
        <v>0</v>
      </c>
      <c r="H22" s="319">
        <f>D22+F22</f>
        <v>0</v>
      </c>
      <c r="I22" s="315"/>
      <c r="J22" s="662"/>
      <c r="K22" s="662"/>
      <c r="L22" s="662"/>
      <c r="M22" s="662"/>
      <c r="N22" s="662"/>
      <c r="O22" s="662"/>
      <c r="P22" s="662"/>
      <c r="Q22" s="662"/>
    </row>
    <row r="23" spans="1:12" s="7" customFormat="1" ht="21.95" customHeight="1">
      <c r="A23" s="301">
        <v>16</v>
      </c>
      <c r="B23" s="293" t="s">
        <v>1696</v>
      </c>
      <c r="C23" s="75"/>
      <c r="D23" s="217" t="s">
        <v>1563</v>
      </c>
      <c r="E23" s="324"/>
      <c r="F23" s="217" t="s">
        <v>1563</v>
      </c>
      <c r="G23" s="319">
        <f t="shared" si="0"/>
        <v>0</v>
      </c>
      <c r="H23" s="217" t="s">
        <v>1563</v>
      </c>
      <c r="I23" s="315"/>
      <c r="J23" s="662"/>
      <c r="K23" s="662"/>
      <c r="L23" s="662"/>
    </row>
    <row r="24" spans="1:12" s="7" customFormat="1" ht="21.95" customHeight="1">
      <c r="A24" s="301">
        <v>17</v>
      </c>
      <c r="B24" s="293" t="s">
        <v>1697</v>
      </c>
      <c r="C24" s="75"/>
      <c r="D24" s="217" t="s">
        <v>1563</v>
      </c>
      <c r="E24" s="324"/>
      <c r="F24" s="217" t="s">
        <v>1563</v>
      </c>
      <c r="G24" s="319">
        <f t="shared" si="0"/>
        <v>0</v>
      </c>
      <c r="H24" s="217" t="s">
        <v>1563</v>
      </c>
      <c r="I24" s="315"/>
      <c r="J24" s="662"/>
      <c r="K24" s="662"/>
      <c r="L24" s="662"/>
    </row>
    <row r="25" spans="1:17" s="7" customFormat="1" ht="21.95" customHeight="1">
      <c r="A25" s="301">
        <v>18</v>
      </c>
      <c r="B25" s="293" t="s">
        <v>1093</v>
      </c>
      <c r="C25" s="75"/>
      <c r="D25" s="225"/>
      <c r="E25" s="324"/>
      <c r="F25" s="345"/>
      <c r="G25" s="319">
        <f t="shared" si="0"/>
        <v>0</v>
      </c>
      <c r="H25" s="319">
        <f>D25+F25</f>
        <v>0</v>
      </c>
      <c r="I25" s="315"/>
      <c r="J25" s="662"/>
      <c r="K25" s="662"/>
      <c r="L25" s="662"/>
      <c r="M25" s="662"/>
      <c r="N25" s="662"/>
      <c r="O25" s="662"/>
      <c r="P25" s="662"/>
      <c r="Q25" s="662"/>
    </row>
    <row r="26" spans="1:12" s="7" customFormat="1" ht="21.95" customHeight="1">
      <c r="A26" s="301">
        <v>19</v>
      </c>
      <c r="B26" s="293" t="s">
        <v>1699</v>
      </c>
      <c r="C26" s="75"/>
      <c r="D26" s="217" t="s">
        <v>1563</v>
      </c>
      <c r="E26" s="324"/>
      <c r="F26" s="217" t="s">
        <v>1563</v>
      </c>
      <c r="G26" s="319">
        <f t="shared" si="0"/>
        <v>0</v>
      </c>
      <c r="H26" s="217" t="s">
        <v>1563</v>
      </c>
      <c r="I26" s="315"/>
      <c r="J26" s="662"/>
      <c r="K26" s="662"/>
      <c r="L26" s="662"/>
    </row>
    <row r="27" spans="1:12" s="7" customFormat="1" ht="21.95" customHeight="1">
      <c r="A27" s="301">
        <v>20</v>
      </c>
      <c r="B27" s="293" t="s">
        <v>1700</v>
      </c>
      <c r="C27" s="75"/>
      <c r="D27" s="217" t="s">
        <v>1563</v>
      </c>
      <c r="E27" s="324"/>
      <c r="F27" s="217" t="s">
        <v>1563</v>
      </c>
      <c r="G27" s="319">
        <f t="shared" si="0"/>
        <v>0</v>
      </c>
      <c r="H27" s="217" t="s">
        <v>1563</v>
      </c>
      <c r="I27" s="315"/>
      <c r="J27" s="662"/>
      <c r="K27" s="662"/>
      <c r="L27" s="662"/>
    </row>
    <row r="28" spans="1:12" s="7" customFormat="1" ht="21.95" customHeight="1">
      <c r="A28" s="301">
        <v>21</v>
      </c>
      <c r="B28" s="293" t="s">
        <v>1701</v>
      </c>
      <c r="C28" s="75"/>
      <c r="D28" s="217" t="s">
        <v>1563</v>
      </c>
      <c r="E28" s="324"/>
      <c r="F28" s="217" t="s">
        <v>1563</v>
      </c>
      <c r="G28" s="319">
        <f t="shared" si="0"/>
        <v>0</v>
      </c>
      <c r="H28" s="217" t="s">
        <v>1563</v>
      </c>
      <c r="I28" s="315"/>
      <c r="J28" s="662"/>
      <c r="K28" s="662"/>
      <c r="L28" s="662"/>
    </row>
    <row r="29" spans="1:12" s="7" customFormat="1" ht="21.95" customHeight="1">
      <c r="A29" s="301">
        <v>22</v>
      </c>
      <c r="B29" s="293" t="s">
        <v>1702</v>
      </c>
      <c r="C29" s="75"/>
      <c r="D29" s="217" t="s">
        <v>1563</v>
      </c>
      <c r="E29" s="324"/>
      <c r="F29" s="217" t="s">
        <v>1563</v>
      </c>
      <c r="G29" s="319">
        <f t="shared" si="0"/>
        <v>0</v>
      </c>
      <c r="H29" s="217" t="s">
        <v>1563</v>
      </c>
      <c r="I29" s="315"/>
      <c r="J29" s="662"/>
      <c r="K29" s="662"/>
      <c r="L29" s="662"/>
    </row>
    <row r="30" spans="1:17" s="7" customFormat="1" ht="21.95" customHeight="1">
      <c r="A30" s="301">
        <v>23</v>
      </c>
      <c r="B30" s="293" t="s">
        <v>1703</v>
      </c>
      <c r="C30" s="75"/>
      <c r="D30" s="225"/>
      <c r="E30" s="324"/>
      <c r="F30" s="345"/>
      <c r="G30" s="319">
        <f t="shared" si="0"/>
        <v>0</v>
      </c>
      <c r="H30" s="319">
        <f>D30+F30</f>
        <v>0</v>
      </c>
      <c r="I30" s="315"/>
      <c r="J30" s="662"/>
      <c r="K30" s="662"/>
      <c r="L30" s="662"/>
      <c r="M30" s="662"/>
      <c r="N30" s="662"/>
      <c r="O30" s="662"/>
      <c r="P30" s="662"/>
      <c r="Q30" s="662"/>
    </row>
    <row r="31" spans="1:12" s="7" customFormat="1" ht="21.95" customHeight="1">
      <c r="A31" s="301">
        <v>24</v>
      </c>
      <c r="B31" s="293" t="s">
        <v>1704</v>
      </c>
      <c r="C31" s="75"/>
      <c r="D31" s="217" t="s">
        <v>1563</v>
      </c>
      <c r="E31" s="324"/>
      <c r="F31" s="217" t="s">
        <v>1563</v>
      </c>
      <c r="G31" s="319">
        <f t="shared" si="0"/>
        <v>0</v>
      </c>
      <c r="H31" s="217" t="s">
        <v>1563</v>
      </c>
      <c r="I31" s="315"/>
      <c r="J31" s="662"/>
      <c r="K31" s="662"/>
      <c r="L31" s="662"/>
    </row>
    <row r="32" spans="1:12" s="7" customFormat="1" ht="21.95" customHeight="1">
      <c r="A32" s="301">
        <v>25</v>
      </c>
      <c r="B32" s="293" t="s">
        <v>1705</v>
      </c>
      <c r="C32" s="75"/>
      <c r="D32" s="217" t="s">
        <v>1563</v>
      </c>
      <c r="E32" s="324"/>
      <c r="F32" s="217" t="s">
        <v>1563</v>
      </c>
      <c r="G32" s="319">
        <f t="shared" si="0"/>
        <v>0</v>
      </c>
      <c r="H32" s="217" t="s">
        <v>1563</v>
      </c>
      <c r="I32" s="315"/>
      <c r="J32" s="662"/>
      <c r="K32" s="662"/>
      <c r="L32" s="662"/>
    </row>
    <row r="33" spans="1:12" s="7" customFormat="1" ht="21.95" customHeight="1">
      <c r="A33" s="301">
        <v>26</v>
      </c>
      <c r="B33" s="293" t="s">
        <v>1706</v>
      </c>
      <c r="C33" s="75"/>
      <c r="D33" s="217" t="s">
        <v>1563</v>
      </c>
      <c r="E33" s="324"/>
      <c r="F33" s="217" t="s">
        <v>1563</v>
      </c>
      <c r="G33" s="319">
        <f t="shared" si="0"/>
        <v>0</v>
      </c>
      <c r="H33" s="217" t="s">
        <v>1563</v>
      </c>
      <c r="I33" s="315"/>
      <c r="J33" s="662"/>
      <c r="K33" s="662"/>
      <c r="L33" s="662"/>
    </row>
    <row r="34" spans="1:17" s="7" customFormat="1" ht="21.95" customHeight="1">
      <c r="A34" s="301">
        <v>27</v>
      </c>
      <c r="B34" s="293" t="s">
        <v>1707</v>
      </c>
      <c r="C34" s="75"/>
      <c r="D34" s="225"/>
      <c r="E34" s="324"/>
      <c r="F34" s="345"/>
      <c r="G34" s="319">
        <f t="shared" si="0"/>
        <v>0</v>
      </c>
      <c r="H34" s="319">
        <f>D34+F34</f>
        <v>0</v>
      </c>
      <c r="I34" s="315"/>
      <c r="J34" s="662"/>
      <c r="K34" s="662"/>
      <c r="L34" s="662"/>
      <c r="M34" s="662"/>
      <c r="N34" s="662"/>
      <c r="O34" s="662"/>
      <c r="P34" s="662"/>
      <c r="Q34" s="662"/>
    </row>
    <row r="35" spans="1:17" s="7" customFormat="1" ht="21.95" customHeight="1">
      <c r="A35" s="301">
        <v>28</v>
      </c>
      <c r="B35" s="293" t="s">
        <v>1708</v>
      </c>
      <c r="C35" s="75"/>
      <c r="D35" s="225"/>
      <c r="E35" s="324"/>
      <c r="F35" s="345"/>
      <c r="G35" s="319">
        <f t="shared" si="0"/>
        <v>0</v>
      </c>
      <c r="H35" s="319">
        <f>D35+F35</f>
        <v>0</v>
      </c>
      <c r="I35" s="315"/>
      <c r="J35" s="662"/>
      <c r="K35" s="662"/>
      <c r="L35" s="662"/>
      <c r="M35" s="662"/>
      <c r="N35" s="662"/>
      <c r="O35" s="662"/>
      <c r="P35" s="662"/>
      <c r="Q35" s="662"/>
    </row>
    <row r="36" spans="1:12" s="7" customFormat="1" ht="21.95" customHeight="1">
      <c r="A36" s="301">
        <v>29</v>
      </c>
      <c r="B36" s="293" t="s">
        <v>1709</v>
      </c>
      <c r="C36" s="75"/>
      <c r="D36" s="217" t="s">
        <v>1563</v>
      </c>
      <c r="E36" s="324"/>
      <c r="F36" s="217" t="s">
        <v>1563</v>
      </c>
      <c r="G36" s="319">
        <f t="shared" si="0"/>
        <v>0</v>
      </c>
      <c r="H36" s="217" t="s">
        <v>1563</v>
      </c>
      <c r="I36" s="315"/>
      <c r="J36" s="662"/>
      <c r="K36" s="662"/>
      <c r="L36" s="662"/>
    </row>
    <row r="37" spans="1:17" s="7" customFormat="1" ht="21.95" customHeight="1">
      <c r="A37" s="301">
        <v>30</v>
      </c>
      <c r="B37" s="293" t="s">
        <v>1710</v>
      </c>
      <c r="C37" s="75"/>
      <c r="D37" s="218"/>
      <c r="E37" s="324"/>
      <c r="F37" s="226"/>
      <c r="G37" s="319">
        <f t="shared" si="0"/>
        <v>0</v>
      </c>
      <c r="H37" s="319">
        <f>D37+F37</f>
        <v>0</v>
      </c>
      <c r="I37" s="315"/>
      <c r="J37" s="662"/>
      <c r="K37" s="662"/>
      <c r="L37" s="662"/>
      <c r="M37" s="662"/>
      <c r="N37" s="662"/>
      <c r="O37" s="662"/>
      <c r="P37" s="662"/>
      <c r="Q37" s="662"/>
    </row>
    <row r="38" spans="1:17" s="7" customFormat="1" ht="21.95" customHeight="1">
      <c r="A38" s="301">
        <v>31</v>
      </c>
      <c r="B38" s="293" t="s">
        <v>1711</v>
      </c>
      <c r="C38" s="75"/>
      <c r="D38" s="218"/>
      <c r="E38" s="324"/>
      <c r="F38" s="226"/>
      <c r="G38" s="319">
        <f t="shared" si="0"/>
        <v>0</v>
      </c>
      <c r="H38" s="319">
        <f>D38+F38</f>
        <v>0</v>
      </c>
      <c r="I38" s="315"/>
      <c r="J38" s="662"/>
      <c r="K38" s="662"/>
      <c r="L38" s="662"/>
      <c r="M38" s="662"/>
      <c r="N38" s="662"/>
      <c r="O38" s="662"/>
      <c r="P38" s="662"/>
      <c r="Q38" s="662"/>
    </row>
    <row r="39" spans="1:12" s="7" customFormat="1" ht="21.95" customHeight="1">
      <c r="A39" s="301">
        <v>32</v>
      </c>
      <c r="B39" s="293" t="s">
        <v>1712</v>
      </c>
      <c r="C39" s="75"/>
      <c r="D39" s="217" t="s">
        <v>1563</v>
      </c>
      <c r="E39" s="324"/>
      <c r="F39" s="217" t="s">
        <v>1563</v>
      </c>
      <c r="G39" s="319">
        <f t="shared" si="0"/>
        <v>0</v>
      </c>
      <c r="H39" s="217" t="s">
        <v>1563</v>
      </c>
      <c r="I39" s="315"/>
      <c r="J39" s="662"/>
      <c r="K39" s="662"/>
      <c r="L39" s="662"/>
    </row>
    <row r="40" spans="1:17" s="7" customFormat="1" ht="21.95" customHeight="1">
      <c r="A40" s="301">
        <v>33</v>
      </c>
      <c r="B40" s="213" t="s">
        <v>1094</v>
      </c>
      <c r="C40" s="75"/>
      <c r="D40" s="218"/>
      <c r="E40" s="324"/>
      <c r="F40" s="226"/>
      <c r="G40" s="319">
        <f t="shared" si="0"/>
        <v>0</v>
      </c>
      <c r="H40" s="319">
        <f>D40+F40</f>
        <v>0</v>
      </c>
      <c r="I40" s="315"/>
      <c r="J40" s="662"/>
      <c r="K40" s="662"/>
      <c r="L40" s="662"/>
      <c r="M40" s="662"/>
      <c r="N40" s="662"/>
      <c r="O40" s="662"/>
      <c r="P40" s="662"/>
      <c r="Q40" s="662"/>
    </row>
    <row r="41" spans="1:12" s="7" customFormat="1" ht="21.95" customHeight="1">
      <c r="A41" s="301">
        <v>34</v>
      </c>
      <c r="B41" s="216" t="s">
        <v>1619</v>
      </c>
      <c r="C41" s="319">
        <f>SUM(C21:C40)+C8</f>
        <v>0</v>
      </c>
      <c r="D41" s="319">
        <f>D21+D22+D25+D30+D34+D35+D37+D38+D40</f>
        <v>0</v>
      </c>
      <c r="E41" s="319">
        <f>SUM(E21:E40)+E8</f>
        <v>0</v>
      </c>
      <c r="F41" s="319">
        <f>F21+F22+F25+F30+F34+F35+F37+F38+F40</f>
        <v>0</v>
      </c>
      <c r="G41" s="319">
        <f t="shared" si="0"/>
        <v>0</v>
      </c>
      <c r="H41" s="319">
        <f>D41+F41</f>
        <v>0</v>
      </c>
      <c r="I41" s="105" t="s">
        <v>1618</v>
      </c>
      <c r="L41" s="306"/>
    </row>
    <row r="42" spans="1:13" s="7" customFormat="1" ht="50.1" customHeight="1">
      <c r="A42" s="693" t="s">
        <v>2169</v>
      </c>
      <c r="B42" s="693"/>
      <c r="C42" s="693"/>
      <c r="D42" s="693"/>
      <c r="E42" s="693"/>
      <c r="F42" s="693"/>
      <c r="G42" s="693"/>
      <c r="H42" s="693"/>
      <c r="I42" s="693"/>
      <c r="M42" s="306"/>
    </row>
    <row r="43" spans="1:9" s="7" customFormat="1" ht="14.25">
      <c r="A43" s="3"/>
      <c r="B43" s="3"/>
      <c r="C43" s="3"/>
      <c r="D43" s="3"/>
      <c r="E43" s="3"/>
      <c r="F43" s="3"/>
      <c r="G43" s="3"/>
      <c r="H43" s="3"/>
      <c r="I43" s="3"/>
    </row>
  </sheetData>
  <sheetProtection password="8154" sheet="1" objects="1" scenarios="1"/>
  <mergeCells count="31">
    <mergeCell ref="F4:G4"/>
    <mergeCell ref="A1:I1"/>
    <mergeCell ref="A2:I2"/>
    <mergeCell ref="A3:H3"/>
    <mergeCell ref="A4:B5"/>
    <mergeCell ref="C4:D5"/>
    <mergeCell ref="F5:G5"/>
    <mergeCell ref="J38:Q38"/>
    <mergeCell ref="J24:L24"/>
    <mergeCell ref="J25:Q25"/>
    <mergeCell ref="J26:L26"/>
    <mergeCell ref="J27:L27"/>
    <mergeCell ref="J28:L28"/>
    <mergeCell ref="J37:Q37"/>
    <mergeCell ref="J29:L29"/>
    <mergeCell ref="A6:A7"/>
    <mergeCell ref="B6:B7"/>
    <mergeCell ref="J8:L8"/>
    <mergeCell ref="J21:Q21"/>
    <mergeCell ref="J22:Q22"/>
    <mergeCell ref="J23:L23"/>
    <mergeCell ref="A42:I42"/>
    <mergeCell ref="J30:Q30"/>
    <mergeCell ref="J31:L31"/>
    <mergeCell ref="J32:L32"/>
    <mergeCell ref="J33:L33"/>
    <mergeCell ref="J34:Q34"/>
    <mergeCell ref="J35:Q35"/>
    <mergeCell ref="J36:L36"/>
    <mergeCell ref="J39:L39"/>
    <mergeCell ref="J40:Q40"/>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39" r:id="rId1"/>
</worksheet>
</file>

<file path=xl/worksheets/sheet36.xml><?xml version="1.0" encoding="utf-8"?>
<worksheet xmlns="http://schemas.openxmlformats.org/spreadsheetml/2006/main" xmlns:r="http://schemas.openxmlformats.org/officeDocument/2006/relationships">
  <sheetPr>
    <pageSetUpPr fitToPage="1"/>
  </sheetPr>
  <dimension ref="A1:L14"/>
  <sheetViews>
    <sheetView workbookViewId="0" topLeftCell="A4">
      <selection activeCell="A1" sqref="A1:H1"/>
    </sheetView>
  </sheetViews>
  <sheetFormatPr defaultColWidth="9.00390625" defaultRowHeight="14.25"/>
  <cols>
    <col min="1" max="1" width="6.00390625" style="3" bestFit="1" customWidth="1"/>
    <col min="2" max="2" width="24.00390625" style="3" bestFit="1" customWidth="1"/>
    <col min="3" max="3" width="9.00390625" style="3" bestFit="1" customWidth="1"/>
    <col min="4" max="4" width="13.50390625" style="3" customWidth="1"/>
    <col min="5" max="5" width="12.00390625" style="3" customWidth="1"/>
    <col min="6" max="6" width="17.125" style="3" customWidth="1"/>
    <col min="7" max="7" width="16.125" style="3" customWidth="1"/>
    <col min="8" max="8" width="12.25390625" style="3" customWidth="1"/>
    <col min="9" max="9" width="11.25390625" style="3" bestFit="1" customWidth="1"/>
    <col min="10" max="10" width="14.125" style="3" customWidth="1"/>
    <col min="11" max="11" width="9.00390625" style="3" bestFit="1" customWidth="1"/>
    <col min="12" max="12" width="10.875" style="3" bestFit="1" customWidth="1"/>
    <col min="13" max="16384" width="9.00390625" style="3" customWidth="1"/>
  </cols>
  <sheetData>
    <row r="1" spans="1:9" s="7" customFormat="1" ht="33" customHeight="1">
      <c r="A1" s="598" t="s">
        <v>2100</v>
      </c>
      <c r="B1" s="598"/>
      <c r="C1" s="598"/>
      <c r="D1" s="598"/>
      <c r="E1" s="598"/>
      <c r="F1" s="598"/>
      <c r="G1" s="598"/>
      <c r="H1" s="598"/>
      <c r="I1" s="648"/>
    </row>
    <row r="2" spans="1:10" s="22" customFormat="1" ht="24.95" customHeight="1">
      <c r="A2" s="600" t="s">
        <v>1074</v>
      </c>
      <c r="B2" s="600"/>
      <c r="C2" s="600"/>
      <c r="D2" s="600"/>
      <c r="E2" s="600"/>
      <c r="F2" s="600"/>
      <c r="G2" s="600"/>
      <c r="H2" s="600"/>
      <c r="I2" s="600"/>
      <c r="J2" s="6"/>
    </row>
    <row r="3" spans="1:9" s="202" customFormat="1" ht="24.95" customHeight="1">
      <c r="A3" s="601" t="s">
        <v>1</v>
      </c>
      <c r="B3" s="601"/>
      <c r="C3" s="601"/>
      <c r="D3" s="601"/>
      <c r="E3" s="601"/>
      <c r="F3" s="601"/>
      <c r="G3" s="601"/>
      <c r="H3" s="601"/>
      <c r="I3" s="305" t="s">
        <v>1460</v>
      </c>
    </row>
    <row r="4" spans="1:9" s="6" customFormat="1" ht="24.95" customHeight="1">
      <c r="A4" s="602" t="s">
        <v>1461</v>
      </c>
      <c r="B4" s="602"/>
      <c r="C4" s="585"/>
      <c r="D4" s="585"/>
      <c r="E4" s="297" t="s">
        <v>1068</v>
      </c>
      <c r="F4" s="585"/>
      <c r="G4" s="585"/>
      <c r="H4" s="301" t="s">
        <v>1463</v>
      </c>
      <c r="I4" s="110"/>
    </row>
    <row r="5" spans="1:9" s="6" customFormat="1" ht="24.95" customHeight="1">
      <c r="A5" s="602"/>
      <c r="B5" s="602"/>
      <c r="C5" s="585"/>
      <c r="D5" s="585"/>
      <c r="E5" s="297" t="s">
        <v>1069</v>
      </c>
      <c r="F5" s="585"/>
      <c r="G5" s="585"/>
      <c r="H5" s="301" t="s">
        <v>1463</v>
      </c>
      <c r="I5" s="110"/>
    </row>
    <row r="6" spans="1:12" s="6" customFormat="1" ht="24.95" customHeight="1">
      <c r="A6" s="627" t="s">
        <v>1586</v>
      </c>
      <c r="B6" s="610" t="s">
        <v>916</v>
      </c>
      <c r="C6" s="297" t="s">
        <v>1557</v>
      </c>
      <c r="D6" s="227" t="s">
        <v>1693</v>
      </c>
      <c r="E6" s="297" t="s">
        <v>1558</v>
      </c>
      <c r="F6" s="297" t="s">
        <v>1924</v>
      </c>
      <c r="G6" s="297" t="s">
        <v>4</v>
      </c>
      <c r="H6" s="227" t="s">
        <v>1693</v>
      </c>
      <c r="I6" s="301" t="s">
        <v>1474</v>
      </c>
      <c r="L6" s="306"/>
    </row>
    <row r="7" spans="1:12" s="6" customFormat="1" ht="24.95" customHeight="1">
      <c r="A7" s="627"/>
      <c r="B7" s="610"/>
      <c r="C7" s="297">
        <v>1</v>
      </c>
      <c r="D7" s="227">
        <v>2</v>
      </c>
      <c r="E7" s="297">
        <v>3</v>
      </c>
      <c r="F7" s="297">
        <v>4</v>
      </c>
      <c r="G7" s="297">
        <v>5</v>
      </c>
      <c r="H7" s="227">
        <v>6</v>
      </c>
      <c r="I7" s="301">
        <v>7</v>
      </c>
      <c r="L7" s="306"/>
    </row>
    <row r="8" spans="1:12" s="6" customFormat="1" ht="24.95" customHeight="1">
      <c r="A8" s="301">
        <v>1</v>
      </c>
      <c r="B8" s="213" t="s">
        <v>1075</v>
      </c>
      <c r="C8" s="75"/>
      <c r="D8" s="228"/>
      <c r="E8" s="308"/>
      <c r="F8" s="308"/>
      <c r="G8" s="229">
        <f aca="true" t="shared" si="0" ref="G8:H10">C8+E8</f>
        <v>0</v>
      </c>
      <c r="H8" s="229">
        <f t="shared" si="0"/>
        <v>0</v>
      </c>
      <c r="I8" s="106"/>
      <c r="L8" s="306"/>
    </row>
    <row r="9" spans="1:12" s="6" customFormat="1" ht="24.95" customHeight="1">
      <c r="A9" s="301">
        <v>2</v>
      </c>
      <c r="B9" s="213" t="s">
        <v>1076</v>
      </c>
      <c r="C9" s="75"/>
      <c r="D9" s="228"/>
      <c r="E9" s="308"/>
      <c r="F9" s="308"/>
      <c r="G9" s="229">
        <f t="shared" si="0"/>
        <v>0</v>
      </c>
      <c r="H9" s="229">
        <f t="shared" si="0"/>
        <v>0</v>
      </c>
      <c r="I9" s="106"/>
      <c r="L9" s="306"/>
    </row>
    <row r="10" spans="1:12" s="6" customFormat="1" ht="24.95" customHeight="1">
      <c r="A10" s="301">
        <v>3</v>
      </c>
      <c r="B10" s="213" t="s">
        <v>1077</v>
      </c>
      <c r="C10" s="75"/>
      <c r="D10" s="228"/>
      <c r="E10" s="308"/>
      <c r="F10" s="308"/>
      <c r="G10" s="229">
        <f t="shared" si="0"/>
        <v>0</v>
      </c>
      <c r="H10" s="229">
        <f t="shared" si="0"/>
        <v>0</v>
      </c>
      <c r="I10" s="106"/>
      <c r="L10" s="306"/>
    </row>
    <row r="11" spans="1:12" s="6" customFormat="1" ht="24.95" customHeight="1">
      <c r="A11" s="301">
        <v>4</v>
      </c>
      <c r="B11" s="230" t="s">
        <v>1078</v>
      </c>
      <c r="C11" s="75"/>
      <c r="D11" s="217" t="s">
        <v>1563</v>
      </c>
      <c r="E11" s="308"/>
      <c r="F11" s="217" t="s">
        <v>1563</v>
      </c>
      <c r="G11" s="229">
        <f>C11+E11</f>
        <v>0</v>
      </c>
      <c r="H11" s="217" t="s">
        <v>1563</v>
      </c>
      <c r="I11" s="106"/>
      <c r="L11" s="306"/>
    </row>
    <row r="12" spans="1:12" s="6" customFormat="1" ht="24.95" customHeight="1">
      <c r="A12" s="301">
        <v>5</v>
      </c>
      <c r="B12" s="213" t="s">
        <v>1079</v>
      </c>
      <c r="C12" s="75"/>
      <c r="D12" s="228"/>
      <c r="E12" s="308"/>
      <c r="F12" s="308"/>
      <c r="G12" s="229">
        <f>C12+E12</f>
        <v>0</v>
      </c>
      <c r="H12" s="229">
        <f>D12+F12</f>
        <v>0</v>
      </c>
      <c r="I12" s="106"/>
      <c r="L12" s="306"/>
    </row>
    <row r="13" spans="1:12" s="6" customFormat="1" ht="24.95" customHeight="1">
      <c r="A13" s="301">
        <v>6</v>
      </c>
      <c r="B13" s="216" t="s">
        <v>1619</v>
      </c>
      <c r="C13" s="229">
        <f>SUM(C8:C12)</f>
        <v>0</v>
      </c>
      <c r="D13" s="229">
        <f>D8+D9+D10+D12</f>
        <v>0</v>
      </c>
      <c r="E13" s="229">
        <f>SUM(E8:E12)</f>
        <v>0</v>
      </c>
      <c r="F13" s="229">
        <f>F8+F9+F10+F12</f>
        <v>0</v>
      </c>
      <c r="G13" s="229">
        <f>C13+E13</f>
        <v>0</v>
      </c>
      <c r="H13" s="229">
        <f>D13+F13</f>
        <v>0</v>
      </c>
      <c r="I13" s="105"/>
      <c r="L13" s="306"/>
    </row>
    <row r="14" spans="1:12" s="6" customFormat="1" ht="56.25" customHeight="1">
      <c r="A14" s="690" t="s">
        <v>2169</v>
      </c>
      <c r="B14" s="691"/>
      <c r="C14" s="691"/>
      <c r="D14" s="691"/>
      <c r="E14" s="691"/>
      <c r="F14" s="691"/>
      <c r="G14" s="691"/>
      <c r="H14" s="691"/>
      <c r="I14" s="692"/>
      <c r="L14" s="306"/>
    </row>
    <row r="15" s="6" customFormat="1" ht="24.95" customHeight="1"/>
    <row r="16" s="6" customFormat="1" ht="24.95" customHeight="1"/>
    <row r="17" s="6" customFormat="1" ht="24.95" customHeight="1"/>
    <row r="18" s="6" customFormat="1" ht="24.95" customHeight="1"/>
    <row r="19" s="6" customFormat="1" ht="24.95" customHeight="1"/>
    <row r="20" s="6" customFormat="1" ht="24.95" customHeight="1"/>
    <row r="21" s="6" customFormat="1" ht="24.95" customHeight="1"/>
    <row r="22" s="6" customFormat="1" ht="24.95" customHeight="1"/>
  </sheetData>
  <sheetProtection password="8154" sheet="1" objects="1" scenarios="1"/>
  <mergeCells count="10">
    <mergeCell ref="A6:A7"/>
    <mergeCell ref="B6:B7"/>
    <mergeCell ref="A14:I14"/>
    <mergeCell ref="A1:I1"/>
    <mergeCell ref="A2:I2"/>
    <mergeCell ref="A3:H3"/>
    <mergeCell ref="A4:B5"/>
    <mergeCell ref="C4:D5"/>
    <mergeCell ref="F4:G4"/>
    <mergeCell ref="F5:G5"/>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6" r:id="rId1"/>
</worksheet>
</file>

<file path=xl/worksheets/sheet37.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 sqref="A1:H1"/>
    </sheetView>
  </sheetViews>
  <sheetFormatPr defaultColWidth="9.00390625" defaultRowHeight="14.25" customHeight="1"/>
  <cols>
    <col min="1" max="1" width="4.75390625" style="3" bestFit="1" customWidth="1"/>
    <col min="2" max="3" width="13.75390625" style="3" customWidth="1"/>
    <col min="4" max="4" width="7.75390625" style="3" customWidth="1"/>
    <col min="5" max="5" width="12.75390625" style="3" customWidth="1"/>
    <col min="6" max="6" width="9.00390625" style="3" bestFit="1" customWidth="1"/>
    <col min="7" max="7" width="12.75390625" style="3" customWidth="1"/>
    <col min="8" max="8" width="11.875" style="3" bestFit="1" customWidth="1"/>
    <col min="9" max="16384" width="9.00390625" style="3" customWidth="1"/>
  </cols>
  <sheetData>
    <row r="1" spans="1:8" ht="33" customHeight="1">
      <c r="A1" s="598" t="s">
        <v>2101</v>
      </c>
      <c r="B1" s="598"/>
      <c r="C1" s="598"/>
      <c r="D1" s="598"/>
      <c r="E1" s="598"/>
      <c r="F1" s="598"/>
      <c r="G1" s="598"/>
      <c r="H1" s="541"/>
    </row>
    <row r="2" spans="1:7" s="6" customFormat="1" ht="24.95" customHeight="1">
      <c r="A2" s="600" t="s">
        <v>1072</v>
      </c>
      <c r="B2" s="600"/>
      <c r="C2" s="600"/>
      <c r="D2" s="600"/>
      <c r="E2" s="600"/>
      <c r="F2" s="600"/>
      <c r="G2" s="600"/>
    </row>
    <row r="3" spans="1:7" s="6" customFormat="1" ht="24.95" customHeight="1">
      <c r="A3" s="601" t="s">
        <v>1</v>
      </c>
      <c r="B3" s="601"/>
      <c r="C3" s="601"/>
      <c r="D3" s="601"/>
      <c r="E3" s="601"/>
      <c r="F3" s="601"/>
      <c r="G3" s="305" t="s">
        <v>1460</v>
      </c>
    </row>
    <row r="4" spans="1:7" s="6" customFormat="1" ht="24.95" customHeight="1">
      <c r="A4" s="678" t="s">
        <v>1461</v>
      </c>
      <c r="B4" s="679"/>
      <c r="C4" s="300"/>
      <c r="D4" s="297" t="s">
        <v>1068</v>
      </c>
      <c r="E4" s="286"/>
      <c r="F4" s="301" t="s">
        <v>1463</v>
      </c>
      <c r="G4" s="285"/>
    </row>
    <row r="5" spans="1:7" s="6" customFormat="1" ht="24.95" customHeight="1">
      <c r="A5" s="679"/>
      <c r="B5" s="679"/>
      <c r="C5" s="300"/>
      <c r="D5" s="297" t="s">
        <v>1069</v>
      </c>
      <c r="E5" s="286"/>
      <c r="F5" s="301" t="s">
        <v>1463</v>
      </c>
      <c r="G5" s="285"/>
    </row>
    <row r="6" spans="1:7" s="6" customFormat="1" ht="24.95" customHeight="1">
      <c r="A6" s="627" t="s">
        <v>1586</v>
      </c>
      <c r="B6" s="627" t="s">
        <v>916</v>
      </c>
      <c r="C6" s="301" t="s">
        <v>1557</v>
      </c>
      <c r="D6" s="610" t="s">
        <v>1558</v>
      </c>
      <c r="E6" s="610"/>
      <c r="F6" s="301" t="s">
        <v>4</v>
      </c>
      <c r="G6" s="301" t="s">
        <v>1474</v>
      </c>
    </row>
    <row r="7" spans="1:7" s="6" customFormat="1" ht="24.95" customHeight="1">
      <c r="A7" s="627"/>
      <c r="B7" s="627"/>
      <c r="C7" s="301">
        <v>1</v>
      </c>
      <c r="D7" s="610">
        <v>2</v>
      </c>
      <c r="E7" s="610"/>
      <c r="F7" s="301">
        <v>3</v>
      </c>
      <c r="G7" s="301">
        <v>4</v>
      </c>
    </row>
    <row r="8" spans="1:7" s="6" customFormat="1" ht="24.95" customHeight="1">
      <c r="A8" s="301">
        <v>1</v>
      </c>
      <c r="B8" s="213" t="s">
        <v>1073</v>
      </c>
      <c r="C8" s="75"/>
      <c r="D8" s="694"/>
      <c r="E8" s="694"/>
      <c r="F8" s="309">
        <f>C8+D8</f>
        <v>0</v>
      </c>
      <c r="G8" s="106"/>
    </row>
    <row r="9" spans="1:7" s="6" customFormat="1" ht="24.95" customHeight="1">
      <c r="A9" s="301">
        <v>2</v>
      </c>
      <c r="B9" s="301" t="s">
        <v>1561</v>
      </c>
      <c r="C9" s="231">
        <f>SUM(C8)</f>
        <v>0</v>
      </c>
      <c r="D9" s="665">
        <f>SUM(D8)</f>
        <v>0</v>
      </c>
      <c r="E9" s="665"/>
      <c r="F9" s="309">
        <f>C9+D9</f>
        <v>0</v>
      </c>
      <c r="G9" s="323"/>
    </row>
    <row r="10" spans="1:7" s="6" customFormat="1" ht="71.25" customHeight="1">
      <c r="A10" s="670" t="s">
        <v>2170</v>
      </c>
      <c r="B10" s="671"/>
      <c r="C10" s="671"/>
      <c r="D10" s="671"/>
      <c r="E10" s="671"/>
      <c r="F10" s="671"/>
      <c r="G10" s="672"/>
    </row>
    <row r="11" s="6" customFormat="1" ht="24.95" customHeight="1"/>
    <row r="12" s="6" customFormat="1" ht="24.95" customHeight="1"/>
    <row r="13" s="6" customFormat="1" ht="24.95" customHeight="1"/>
    <row r="14" s="6" customFormat="1" ht="24.95" customHeight="1"/>
    <row r="15" s="6" customFormat="1" ht="24.95" customHeight="1"/>
    <row r="16" s="6" customFormat="1" ht="24.95" customHeight="1"/>
    <row r="17" s="6" customFormat="1" ht="24.95" customHeight="1"/>
    <row r="18" s="6" customFormat="1" ht="24.95" customHeight="1"/>
    <row r="19" s="6" customFormat="1" ht="24.95" customHeight="1"/>
    <row r="20" s="6" customFormat="1" ht="24.95" customHeight="1"/>
    <row r="21" s="6" customFormat="1" ht="24.95" customHeight="1"/>
    <row r="22" s="6" customFormat="1" ht="24.95" customHeight="1"/>
  </sheetData>
  <sheetProtection password="8154" sheet="1" objects="1" scenarios="1"/>
  <mergeCells count="11">
    <mergeCell ref="D9:E9"/>
    <mergeCell ref="A10:G10"/>
    <mergeCell ref="A6:A7"/>
    <mergeCell ref="B6:B7"/>
    <mergeCell ref="D6:E6"/>
    <mergeCell ref="A1:G1"/>
    <mergeCell ref="A2:G2"/>
    <mergeCell ref="A3:F3"/>
    <mergeCell ref="A4:B5"/>
    <mergeCell ref="D7:E7"/>
    <mergeCell ref="D8:E8"/>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I20"/>
  <sheetViews>
    <sheetView workbookViewId="0" topLeftCell="A13">
      <selection activeCell="A1" sqref="A1:H1"/>
    </sheetView>
  </sheetViews>
  <sheetFormatPr defaultColWidth="9.00390625" defaultRowHeight="27" customHeight="1"/>
  <cols>
    <col min="1" max="1" width="6.00390625" style="3" bestFit="1" customWidth="1"/>
    <col min="2" max="2" width="27.625" style="3" bestFit="1" customWidth="1"/>
    <col min="3" max="3" width="13.625" style="3" customWidth="1"/>
    <col min="4" max="4" width="11.125" style="3" customWidth="1"/>
    <col min="5" max="5" width="15.375" style="3" customWidth="1"/>
    <col min="6" max="6" width="11.75390625" style="3" customWidth="1"/>
    <col min="7" max="7" width="12.625" style="3" bestFit="1" customWidth="1"/>
    <col min="8" max="9" width="9.00390625" style="3" bestFit="1" customWidth="1"/>
    <col min="10" max="10" width="10.875" style="3" bestFit="1" customWidth="1"/>
    <col min="11" max="16384" width="9.00390625" style="3" customWidth="1"/>
  </cols>
  <sheetData>
    <row r="1" spans="1:8" s="7" customFormat="1" ht="33" customHeight="1">
      <c r="A1" s="598" t="s">
        <v>2102</v>
      </c>
      <c r="B1" s="598"/>
      <c r="C1" s="598"/>
      <c r="D1" s="598"/>
      <c r="E1" s="598"/>
      <c r="F1" s="598"/>
      <c r="G1" s="598"/>
      <c r="H1" s="548"/>
    </row>
    <row r="2" spans="1:7" s="22" customFormat="1" ht="24.95" customHeight="1">
      <c r="A2" s="695" t="s">
        <v>1070</v>
      </c>
      <c r="B2" s="695"/>
      <c r="C2" s="695"/>
      <c r="D2" s="695"/>
      <c r="E2" s="695"/>
      <c r="F2" s="695"/>
      <c r="G2" s="695"/>
    </row>
    <row r="3" spans="1:7" s="202" customFormat="1" ht="24.95" customHeight="1">
      <c r="A3" s="662" t="s">
        <v>1</v>
      </c>
      <c r="B3" s="662"/>
      <c r="C3" s="662"/>
      <c r="D3" s="662"/>
      <c r="E3" s="662"/>
      <c r="F3" s="662"/>
      <c r="G3" s="305" t="s">
        <v>792</v>
      </c>
    </row>
    <row r="4" spans="1:7" s="6" customFormat="1" ht="24.95" customHeight="1">
      <c r="A4" s="602" t="s">
        <v>1461</v>
      </c>
      <c r="B4" s="602"/>
      <c r="C4" s="585"/>
      <c r="D4" s="297" t="s">
        <v>1068</v>
      </c>
      <c r="E4" s="286"/>
      <c r="F4" s="301" t="s">
        <v>1463</v>
      </c>
      <c r="G4" s="110"/>
    </row>
    <row r="5" spans="1:7" s="6" customFormat="1" ht="24.95" customHeight="1">
      <c r="A5" s="602"/>
      <c r="B5" s="602"/>
      <c r="C5" s="585"/>
      <c r="D5" s="297" t="s">
        <v>1069</v>
      </c>
      <c r="E5" s="286"/>
      <c r="F5" s="301" t="s">
        <v>1463</v>
      </c>
      <c r="G5" s="110"/>
    </row>
    <row r="6" spans="1:9" s="6" customFormat="1" ht="24.95" customHeight="1">
      <c r="A6" s="627" t="s">
        <v>1586</v>
      </c>
      <c r="B6" s="627" t="s">
        <v>916</v>
      </c>
      <c r="C6" s="301" t="s">
        <v>1557</v>
      </c>
      <c r="D6" s="610" t="s">
        <v>1558</v>
      </c>
      <c r="E6" s="610"/>
      <c r="F6" s="297" t="s">
        <v>4</v>
      </c>
      <c r="G6" s="301" t="s">
        <v>1474</v>
      </c>
      <c r="I6" s="306"/>
    </row>
    <row r="7" spans="1:9" s="6" customFormat="1" ht="24.95" customHeight="1">
      <c r="A7" s="627"/>
      <c r="B7" s="627"/>
      <c r="C7" s="301">
        <v>1</v>
      </c>
      <c r="D7" s="610">
        <v>2</v>
      </c>
      <c r="E7" s="610"/>
      <c r="F7" s="297">
        <v>3</v>
      </c>
      <c r="G7" s="301">
        <v>4</v>
      </c>
      <c r="I7" s="306"/>
    </row>
    <row r="8" spans="1:9" s="6" customFormat="1" ht="24.95" customHeight="1">
      <c r="A8" s="301">
        <v>1</v>
      </c>
      <c r="B8" s="213" t="s">
        <v>1071</v>
      </c>
      <c r="C8" s="324"/>
      <c r="D8" s="664"/>
      <c r="E8" s="664"/>
      <c r="F8" s="309">
        <f>C8+D8</f>
        <v>0</v>
      </c>
      <c r="G8" s="232"/>
      <c r="I8" s="306"/>
    </row>
    <row r="9" spans="1:9" s="6" customFormat="1" ht="24.95" customHeight="1">
      <c r="A9" s="301">
        <v>2</v>
      </c>
      <c r="B9" s="213" t="s">
        <v>1866</v>
      </c>
      <c r="C9" s="324"/>
      <c r="D9" s="664"/>
      <c r="E9" s="664"/>
      <c r="F9" s="309">
        <f aca="true" t="shared" si="0" ref="F9:F18">C9+D9</f>
        <v>0</v>
      </c>
      <c r="G9" s="232"/>
      <c r="I9" s="306"/>
    </row>
    <row r="10" spans="1:9" s="6" customFormat="1" ht="24.95" customHeight="1">
      <c r="A10" s="301">
        <v>3</v>
      </c>
      <c r="B10" s="215" t="s">
        <v>1867</v>
      </c>
      <c r="C10" s="324"/>
      <c r="D10" s="664"/>
      <c r="E10" s="664"/>
      <c r="F10" s="309">
        <f t="shared" si="0"/>
        <v>0</v>
      </c>
      <c r="G10" s="232"/>
      <c r="I10" s="306"/>
    </row>
    <row r="11" spans="1:9" s="6" customFormat="1" ht="24.95" customHeight="1">
      <c r="A11" s="301">
        <v>4</v>
      </c>
      <c r="B11" s="213" t="s">
        <v>1868</v>
      </c>
      <c r="C11" s="324"/>
      <c r="D11" s="664"/>
      <c r="E11" s="664"/>
      <c r="F11" s="309">
        <f t="shared" si="0"/>
        <v>0</v>
      </c>
      <c r="G11" s="232"/>
      <c r="I11" s="306"/>
    </row>
    <row r="12" spans="1:9" s="6" customFormat="1" ht="24.95" customHeight="1">
      <c r="A12" s="301">
        <v>5</v>
      </c>
      <c r="B12" s="215" t="s">
        <v>1869</v>
      </c>
      <c r="C12" s="324"/>
      <c r="D12" s="664"/>
      <c r="E12" s="664"/>
      <c r="F12" s="309">
        <f t="shared" si="0"/>
        <v>0</v>
      </c>
      <c r="G12" s="232"/>
      <c r="I12" s="306"/>
    </row>
    <row r="13" spans="1:9" s="6" customFormat="1" ht="24.95" customHeight="1">
      <c r="A13" s="301">
        <v>6</v>
      </c>
      <c r="B13" s="215" t="s">
        <v>1870</v>
      </c>
      <c r="C13" s="324"/>
      <c r="D13" s="664"/>
      <c r="E13" s="664"/>
      <c r="F13" s="309">
        <f t="shared" si="0"/>
        <v>0</v>
      </c>
      <c r="G13" s="232"/>
      <c r="I13" s="306"/>
    </row>
    <row r="14" spans="1:9" s="6" customFormat="1" ht="24.95" customHeight="1">
      <c r="A14" s="301">
        <v>7</v>
      </c>
      <c r="B14" s="213" t="s">
        <v>1871</v>
      </c>
      <c r="C14" s="324"/>
      <c r="D14" s="664"/>
      <c r="E14" s="664"/>
      <c r="F14" s="309">
        <f t="shared" si="0"/>
        <v>0</v>
      </c>
      <c r="G14" s="232"/>
      <c r="I14" s="306"/>
    </row>
    <row r="15" spans="1:9" s="6" customFormat="1" ht="24.95" customHeight="1">
      <c r="A15" s="301">
        <v>8</v>
      </c>
      <c r="B15" s="303" t="s">
        <v>1872</v>
      </c>
      <c r="C15" s="324"/>
      <c r="D15" s="664"/>
      <c r="E15" s="664"/>
      <c r="F15" s="309">
        <f t="shared" si="0"/>
        <v>0</v>
      </c>
      <c r="G15" s="232"/>
      <c r="I15" s="306"/>
    </row>
    <row r="16" spans="1:9" s="6" customFormat="1" ht="24.95" customHeight="1">
      <c r="A16" s="301">
        <v>9</v>
      </c>
      <c r="B16" s="303" t="s">
        <v>1873</v>
      </c>
      <c r="C16" s="324"/>
      <c r="D16" s="664"/>
      <c r="E16" s="664"/>
      <c r="F16" s="309">
        <f t="shared" si="0"/>
        <v>0</v>
      </c>
      <c r="G16" s="232"/>
      <c r="I16" s="306"/>
    </row>
    <row r="17" spans="1:9" s="6" customFormat="1" ht="24.95" customHeight="1">
      <c r="A17" s="301">
        <v>10</v>
      </c>
      <c r="B17" s="323" t="s">
        <v>1874</v>
      </c>
      <c r="C17" s="324"/>
      <c r="D17" s="664"/>
      <c r="E17" s="664"/>
      <c r="F17" s="309">
        <f t="shared" si="0"/>
        <v>0</v>
      </c>
      <c r="G17" s="232"/>
      <c r="I17" s="306"/>
    </row>
    <row r="18" spans="1:9" s="6" customFormat="1" ht="24.95" customHeight="1">
      <c r="A18" s="301">
        <v>11</v>
      </c>
      <c r="B18" s="215" t="s">
        <v>1801</v>
      </c>
      <c r="C18" s="324"/>
      <c r="D18" s="664"/>
      <c r="E18" s="664"/>
      <c r="F18" s="309">
        <f t="shared" si="0"/>
        <v>0</v>
      </c>
      <c r="G18" s="232"/>
      <c r="I18" s="306"/>
    </row>
    <row r="19" spans="1:9" s="6" customFormat="1" ht="24.95" customHeight="1">
      <c r="A19" s="301">
        <v>12</v>
      </c>
      <c r="B19" s="216" t="s">
        <v>1619</v>
      </c>
      <c r="C19" s="309">
        <f>SUM(C8:C18)</f>
        <v>0</v>
      </c>
      <c r="D19" s="665">
        <f>SUM(D8:D18)</f>
        <v>0</v>
      </c>
      <c r="E19" s="665"/>
      <c r="F19" s="309">
        <f>C19+D19</f>
        <v>0</v>
      </c>
      <c r="G19" s="233"/>
      <c r="I19" s="306"/>
    </row>
    <row r="20" spans="1:9" s="6" customFormat="1" ht="78.75" customHeight="1">
      <c r="A20" s="690" t="s">
        <v>2169</v>
      </c>
      <c r="B20" s="691"/>
      <c r="C20" s="691"/>
      <c r="D20" s="691"/>
      <c r="E20" s="691"/>
      <c r="F20" s="691"/>
      <c r="G20" s="692"/>
      <c r="I20" s="306"/>
    </row>
    <row r="21" s="6" customFormat="1" ht="24.95" customHeight="1"/>
    <row r="22" s="6" customFormat="1" ht="24.95" customHeight="1"/>
  </sheetData>
  <sheetProtection password="8154" sheet="1" objects="1" scenarios="1"/>
  <mergeCells count="22">
    <mergeCell ref="D12:E12"/>
    <mergeCell ref="D13:E13"/>
    <mergeCell ref="D8:E8"/>
    <mergeCell ref="D9:E9"/>
    <mergeCell ref="D10:E10"/>
    <mergeCell ref="D11:E11"/>
    <mergeCell ref="A1:G1"/>
    <mergeCell ref="A2:G2"/>
    <mergeCell ref="A3:F3"/>
    <mergeCell ref="A4:B5"/>
    <mergeCell ref="C4:C5"/>
    <mergeCell ref="A6:A7"/>
    <mergeCell ref="B6:B7"/>
    <mergeCell ref="D6:E6"/>
    <mergeCell ref="D7:E7"/>
    <mergeCell ref="A20:G20"/>
    <mergeCell ref="D14:E14"/>
    <mergeCell ref="D15:E15"/>
    <mergeCell ref="D16:E16"/>
    <mergeCell ref="D17:E17"/>
    <mergeCell ref="D18:E18"/>
    <mergeCell ref="D19:E1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2" r:id="rId1"/>
</worksheet>
</file>

<file path=xl/worksheets/sheet39.xml><?xml version="1.0" encoding="utf-8"?>
<worksheet xmlns="http://schemas.openxmlformats.org/spreadsheetml/2006/main" xmlns:r="http://schemas.openxmlformats.org/officeDocument/2006/relationships">
  <sheetPr>
    <pageSetUpPr fitToPage="1"/>
  </sheetPr>
  <dimension ref="A1:H15"/>
  <sheetViews>
    <sheetView workbookViewId="0" topLeftCell="A7">
      <selection activeCell="A1" sqref="A1:H1"/>
    </sheetView>
  </sheetViews>
  <sheetFormatPr defaultColWidth="9.00390625" defaultRowHeight="14.25"/>
  <cols>
    <col min="1" max="1" width="5.25390625" style="22" customWidth="1"/>
    <col min="2" max="2" width="24.125" style="22" bestFit="1" customWidth="1"/>
    <col min="3" max="3" width="19.25390625" style="22" customWidth="1"/>
    <col min="4" max="4" width="6.375" style="22" bestFit="1" customWidth="1"/>
    <col min="5" max="5" width="13.25390625" style="22" customWidth="1"/>
    <col min="6" max="6" width="12.125" style="22" customWidth="1"/>
    <col min="7" max="7" width="14.125" style="22" customWidth="1"/>
    <col min="8" max="16384" width="9.00390625" style="22" customWidth="1"/>
  </cols>
  <sheetData>
    <row r="1" spans="1:8" ht="33" customHeight="1">
      <c r="A1" s="673" t="s">
        <v>2103</v>
      </c>
      <c r="B1" s="673"/>
      <c r="C1" s="673"/>
      <c r="D1" s="673"/>
      <c r="E1" s="673"/>
      <c r="F1" s="673"/>
      <c r="G1" s="673"/>
      <c r="H1" s="547"/>
    </row>
    <row r="2" spans="1:7" ht="24.95" customHeight="1">
      <c r="A2" s="600" t="s">
        <v>1067</v>
      </c>
      <c r="B2" s="600"/>
      <c r="C2" s="600"/>
      <c r="D2" s="600"/>
      <c r="E2" s="600"/>
      <c r="F2" s="600"/>
      <c r="G2" s="600"/>
    </row>
    <row r="3" spans="1:7" s="202" customFormat="1" ht="24.95" customHeight="1">
      <c r="A3" s="601" t="s">
        <v>1</v>
      </c>
      <c r="B3" s="601"/>
      <c r="C3" s="601"/>
      <c r="D3" s="601"/>
      <c r="E3" s="601"/>
      <c r="F3" s="601"/>
      <c r="G3" s="27" t="s">
        <v>1460</v>
      </c>
    </row>
    <row r="4" spans="1:7" s="6" customFormat="1" ht="24.95" customHeight="1">
      <c r="A4" s="602" t="s">
        <v>1461</v>
      </c>
      <c r="B4" s="602"/>
      <c r="C4" s="585"/>
      <c r="D4" s="297" t="s">
        <v>1068</v>
      </c>
      <c r="E4" s="286"/>
      <c r="F4" s="301" t="s">
        <v>1463</v>
      </c>
      <c r="G4" s="285"/>
    </row>
    <row r="5" spans="1:7" s="6" customFormat="1" ht="24.95" customHeight="1">
      <c r="A5" s="602"/>
      <c r="B5" s="602"/>
      <c r="C5" s="585"/>
      <c r="D5" s="297" t="s">
        <v>1069</v>
      </c>
      <c r="E5" s="286"/>
      <c r="F5" s="301" t="s">
        <v>1463</v>
      </c>
      <c r="G5" s="285"/>
    </row>
    <row r="6" spans="1:7" ht="24.95" customHeight="1">
      <c r="A6" s="667" t="s">
        <v>1586</v>
      </c>
      <c r="B6" s="667" t="s">
        <v>916</v>
      </c>
      <c r="C6" s="316" t="s">
        <v>922</v>
      </c>
      <c r="D6" s="610" t="s">
        <v>1558</v>
      </c>
      <c r="E6" s="610"/>
      <c r="F6" s="316" t="s">
        <v>4</v>
      </c>
      <c r="G6" s="316" t="s">
        <v>923</v>
      </c>
    </row>
    <row r="7" spans="1:7" ht="24.95" customHeight="1">
      <c r="A7" s="667"/>
      <c r="B7" s="667"/>
      <c r="C7" s="316">
        <v>1</v>
      </c>
      <c r="D7" s="610">
        <v>2</v>
      </c>
      <c r="E7" s="610"/>
      <c r="F7" s="316">
        <v>3</v>
      </c>
      <c r="G7" s="316">
        <v>4</v>
      </c>
    </row>
    <row r="8" spans="1:7" ht="24.95" customHeight="1">
      <c r="A8" s="316">
        <v>1</v>
      </c>
      <c r="B8" s="209" t="s">
        <v>1865</v>
      </c>
      <c r="C8" s="326"/>
      <c r="D8" s="697"/>
      <c r="E8" s="697"/>
      <c r="F8" s="325">
        <f aca="true" t="shared" si="0" ref="F8:F14">C8+D8</f>
        <v>0</v>
      </c>
      <c r="G8" s="210"/>
    </row>
    <row r="9" spans="1:7" ht="24.95" customHeight="1">
      <c r="A9" s="316">
        <v>2</v>
      </c>
      <c r="B9" s="209" t="s">
        <v>1866</v>
      </c>
      <c r="C9" s="326"/>
      <c r="D9" s="697"/>
      <c r="E9" s="697"/>
      <c r="F9" s="325">
        <f t="shared" si="0"/>
        <v>0</v>
      </c>
      <c r="G9" s="210"/>
    </row>
    <row r="10" spans="1:7" ht="24.95" customHeight="1">
      <c r="A10" s="316">
        <v>3</v>
      </c>
      <c r="B10" s="209" t="s">
        <v>1867</v>
      </c>
      <c r="C10" s="326"/>
      <c r="D10" s="697"/>
      <c r="E10" s="697"/>
      <c r="F10" s="325">
        <f t="shared" si="0"/>
        <v>0</v>
      </c>
      <c r="G10" s="210"/>
    </row>
    <row r="11" spans="1:7" ht="24.95" customHeight="1">
      <c r="A11" s="316">
        <v>4</v>
      </c>
      <c r="B11" s="209" t="s">
        <v>1875</v>
      </c>
      <c r="C11" s="326"/>
      <c r="D11" s="697"/>
      <c r="E11" s="697"/>
      <c r="F11" s="325">
        <f t="shared" si="0"/>
        <v>0</v>
      </c>
      <c r="G11" s="210"/>
    </row>
    <row r="12" spans="1:7" ht="24.95" customHeight="1">
      <c r="A12" s="316">
        <v>5</v>
      </c>
      <c r="B12" s="209" t="s">
        <v>1876</v>
      </c>
      <c r="C12" s="326"/>
      <c r="D12" s="697"/>
      <c r="E12" s="697"/>
      <c r="F12" s="325">
        <f t="shared" si="0"/>
        <v>0</v>
      </c>
      <c r="G12" s="210"/>
    </row>
    <row r="13" spans="1:7" ht="24.95" customHeight="1">
      <c r="A13" s="316">
        <v>6</v>
      </c>
      <c r="B13" s="209" t="s">
        <v>1718</v>
      </c>
      <c r="C13" s="234"/>
      <c r="D13" s="697"/>
      <c r="E13" s="697"/>
      <c r="F13" s="325">
        <f t="shared" si="0"/>
        <v>0</v>
      </c>
      <c r="G13" s="210"/>
    </row>
    <row r="14" spans="1:7" ht="24.95" customHeight="1">
      <c r="A14" s="316">
        <v>7</v>
      </c>
      <c r="B14" s="316" t="s">
        <v>645</v>
      </c>
      <c r="C14" s="325">
        <f>SUM(C8:C13)</f>
        <v>0</v>
      </c>
      <c r="D14" s="696">
        <f>SUM(D8:D13)</f>
        <v>0</v>
      </c>
      <c r="E14" s="696"/>
      <c r="F14" s="325">
        <f t="shared" si="0"/>
        <v>0</v>
      </c>
      <c r="G14" s="210"/>
    </row>
    <row r="15" spans="1:7" ht="65.25" customHeight="1">
      <c r="A15" s="670" t="s">
        <v>2170</v>
      </c>
      <c r="B15" s="671"/>
      <c r="C15" s="671"/>
      <c r="D15" s="671"/>
      <c r="E15" s="671"/>
      <c r="F15" s="671"/>
      <c r="G15" s="672"/>
    </row>
    <row r="16" ht="24.95" customHeight="1"/>
    <row r="17" ht="24.95" customHeight="1"/>
    <row r="18" ht="24.95" customHeight="1"/>
    <row r="19" ht="24.95" customHeight="1"/>
    <row r="20" ht="24.95" customHeight="1"/>
    <row r="21" ht="24.95" customHeight="1"/>
    <row r="22" ht="24.95" customHeight="1"/>
  </sheetData>
  <sheetProtection password="8154" sheet="1" objects="1" scenarios="1"/>
  <mergeCells count="17">
    <mergeCell ref="A6:A7"/>
    <mergeCell ref="B6:B7"/>
    <mergeCell ref="D6:E6"/>
    <mergeCell ref="D7:E7"/>
    <mergeCell ref="A1:G1"/>
    <mergeCell ref="A2:G2"/>
    <mergeCell ref="A3:F3"/>
    <mergeCell ref="A4:B5"/>
    <mergeCell ref="C4:C5"/>
    <mergeCell ref="D14:E14"/>
    <mergeCell ref="A15:G15"/>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H67"/>
  <sheetViews>
    <sheetView workbookViewId="0" topLeftCell="A1">
      <selection activeCell="C1" sqref="C1"/>
    </sheetView>
  </sheetViews>
  <sheetFormatPr defaultColWidth="9.00390625" defaultRowHeight="14.25"/>
  <cols>
    <col min="1" max="1" width="119.75390625" style="5" customWidth="1"/>
    <col min="2" max="16" width="8.00390625" style="5" customWidth="1"/>
    <col min="17" max="16384" width="9.00390625" style="5" customWidth="1"/>
  </cols>
  <sheetData>
    <row r="1" spans="1:8" ht="33" customHeight="1">
      <c r="A1" s="552" t="s">
        <v>1840</v>
      </c>
      <c r="B1" s="553" t="s">
        <v>1846</v>
      </c>
      <c r="C1" s="553"/>
      <c r="D1" s="553"/>
      <c r="E1" s="553"/>
      <c r="F1" s="553"/>
      <c r="G1" s="553"/>
      <c r="H1" s="553"/>
    </row>
    <row r="2" ht="20.25" customHeight="1">
      <c r="A2" s="101" t="s">
        <v>1305</v>
      </c>
    </row>
    <row r="3" ht="20.25" customHeight="1">
      <c r="A3" s="102" t="s">
        <v>1955</v>
      </c>
    </row>
    <row r="4" ht="20.25" customHeight="1">
      <c r="A4" s="102" t="s">
        <v>1816</v>
      </c>
    </row>
    <row r="5" ht="20.25" customHeight="1">
      <c r="A5" s="102" t="s">
        <v>1956</v>
      </c>
    </row>
    <row r="6" ht="30.75" customHeight="1">
      <c r="A6" s="5" t="s">
        <v>1841</v>
      </c>
    </row>
    <row r="7" ht="30" customHeight="1">
      <c r="A7" s="102" t="s">
        <v>1817</v>
      </c>
    </row>
    <row r="8" ht="13.5" customHeight="1">
      <c r="A8" s="102" t="s">
        <v>1818</v>
      </c>
    </row>
    <row r="9" ht="20.25" customHeight="1">
      <c r="A9" s="102" t="s">
        <v>1819</v>
      </c>
    </row>
    <row r="10" ht="20.25" customHeight="1">
      <c r="A10" s="102" t="s">
        <v>1820</v>
      </c>
    </row>
    <row r="11" ht="20.25" customHeight="1">
      <c r="A11" s="102" t="s">
        <v>1821</v>
      </c>
    </row>
    <row r="12" ht="20.25" customHeight="1">
      <c r="A12" s="102" t="s">
        <v>1822</v>
      </c>
    </row>
    <row r="13" ht="20.25" customHeight="1">
      <c r="A13" s="102" t="s">
        <v>1823</v>
      </c>
    </row>
    <row r="14" ht="20.25" customHeight="1">
      <c r="A14" s="102" t="s">
        <v>1824</v>
      </c>
    </row>
    <row r="15" ht="20.25" customHeight="1">
      <c r="A15" s="5" t="s">
        <v>1825</v>
      </c>
    </row>
    <row r="16" ht="20.25" customHeight="1">
      <c r="A16" s="5" t="s">
        <v>1826</v>
      </c>
    </row>
    <row r="17" ht="20.25" customHeight="1">
      <c r="A17" s="5" t="s">
        <v>1827</v>
      </c>
    </row>
    <row r="18" ht="20.25" customHeight="1">
      <c r="A18" s="102" t="s">
        <v>1828</v>
      </c>
    </row>
    <row r="19" ht="20.25" customHeight="1">
      <c r="A19" s="102" t="s">
        <v>1829</v>
      </c>
    </row>
    <row r="20" ht="20.25" customHeight="1">
      <c r="A20" s="102" t="s">
        <v>1830</v>
      </c>
    </row>
    <row r="21" ht="20.25" customHeight="1">
      <c r="A21" s="5" t="s">
        <v>1831</v>
      </c>
    </row>
    <row r="22" ht="20.25" customHeight="1">
      <c r="A22" s="102" t="s">
        <v>1832</v>
      </c>
    </row>
    <row r="23" ht="20.25" customHeight="1">
      <c r="A23" s="5" t="s">
        <v>1833</v>
      </c>
    </row>
    <row r="24" ht="20.25" customHeight="1">
      <c r="A24" s="5" t="s">
        <v>1834</v>
      </c>
    </row>
    <row r="25" ht="20.25" customHeight="1">
      <c r="A25" s="102" t="s">
        <v>1835</v>
      </c>
    </row>
    <row r="26" ht="20.25" customHeight="1">
      <c r="A26" s="5" t="s">
        <v>1836</v>
      </c>
    </row>
    <row r="27" ht="20.25" customHeight="1">
      <c r="A27" s="102" t="s">
        <v>1837</v>
      </c>
    </row>
    <row r="28" ht="20.25" customHeight="1">
      <c r="A28" s="5" t="s">
        <v>1838</v>
      </c>
    </row>
    <row r="29" ht="20.25" customHeight="1">
      <c r="A29" s="5" t="s">
        <v>1839</v>
      </c>
    </row>
    <row r="30" ht="14.25">
      <c r="A30" s="102"/>
    </row>
    <row r="31" ht="14.25">
      <c r="A31" s="102"/>
    </row>
    <row r="32" ht="14.25">
      <c r="A32" s="102"/>
    </row>
    <row r="33" ht="17.25" customHeight="1">
      <c r="A33" s="102" t="s">
        <v>1845</v>
      </c>
    </row>
    <row r="34" ht="17.25" customHeight="1">
      <c r="A34" s="102" t="s">
        <v>1842</v>
      </c>
    </row>
    <row r="35" ht="17.25" customHeight="1">
      <c r="A35" s="5" t="s">
        <v>1843</v>
      </c>
    </row>
    <row r="36" ht="17.25" customHeight="1">
      <c r="A36" s="102" t="s">
        <v>1844</v>
      </c>
    </row>
    <row r="37" ht="14.25">
      <c r="A37" s="103"/>
    </row>
    <row r="67" ht="36">
      <c r="D67" s="5" t="s">
        <v>2084</v>
      </c>
    </row>
  </sheetData>
  <sheetProtection password="8154" sheet="1" objects="1" scenarios="1"/>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6" r:id="rId1"/>
</worksheet>
</file>

<file path=xl/worksheets/sheet40.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A1" sqref="A1:H1"/>
    </sheetView>
  </sheetViews>
  <sheetFormatPr defaultColWidth="9.00390625" defaultRowHeight="14.25"/>
  <cols>
    <col min="1" max="1" width="4.125" style="8" customWidth="1"/>
    <col min="2" max="2" width="27.625" style="8" bestFit="1" customWidth="1"/>
    <col min="3" max="3" width="8.875" style="8" customWidth="1"/>
    <col min="4" max="4" width="10.375" style="8" customWidth="1"/>
    <col min="5" max="5" width="12.875" style="8" customWidth="1"/>
    <col min="6" max="6" width="11.75390625" style="8" customWidth="1"/>
    <col min="7" max="7" width="17.25390625" style="8" customWidth="1"/>
    <col min="8" max="8" width="12.625" style="8" customWidth="1"/>
    <col min="9" max="16384" width="9.00390625" style="8" customWidth="1"/>
  </cols>
  <sheetData>
    <row r="1" spans="1:8" ht="33" customHeight="1">
      <c r="A1" s="703" t="s">
        <v>2104</v>
      </c>
      <c r="B1" s="703"/>
      <c r="C1" s="703"/>
      <c r="D1" s="703"/>
      <c r="E1" s="703"/>
      <c r="F1" s="703"/>
      <c r="G1" s="703"/>
      <c r="H1" s="703"/>
    </row>
    <row r="2" spans="1:8" ht="14.25">
      <c r="A2" s="706" t="s">
        <v>1064</v>
      </c>
      <c r="B2" s="706"/>
      <c r="C2" s="706"/>
      <c r="D2" s="706"/>
      <c r="E2" s="706"/>
      <c r="F2" s="706"/>
      <c r="G2" s="706"/>
      <c r="H2" s="706"/>
    </row>
    <row r="3" spans="1:8" ht="14.25">
      <c r="A3" s="704" t="s">
        <v>1</v>
      </c>
      <c r="B3" s="704"/>
      <c r="C3" s="704"/>
      <c r="D3" s="704"/>
      <c r="E3" s="705"/>
      <c r="F3" s="705"/>
      <c r="G3" s="341"/>
      <c r="H3" s="440"/>
    </row>
    <row r="4" spans="1:8" ht="14.25">
      <c r="A4" s="702" t="s">
        <v>1461</v>
      </c>
      <c r="B4" s="702"/>
      <c r="C4" s="707"/>
      <c r="D4" s="707"/>
      <c r="E4" s="283" t="s">
        <v>1780</v>
      </c>
      <c r="F4" s="148"/>
      <c r="G4" s="339" t="s">
        <v>1463</v>
      </c>
      <c r="H4" s="338"/>
    </row>
    <row r="5" spans="1:8" ht="14.25">
      <c r="A5" s="612"/>
      <c r="B5" s="612"/>
      <c r="C5" s="707"/>
      <c r="D5" s="707"/>
      <c r="E5" s="283" t="s">
        <v>1781</v>
      </c>
      <c r="F5" s="148"/>
      <c r="G5" s="344" t="s">
        <v>1463</v>
      </c>
      <c r="H5" s="338"/>
    </row>
    <row r="6" spans="1:8" ht="14.25" customHeight="1">
      <c r="A6" s="701" t="s">
        <v>1586</v>
      </c>
      <c r="B6" s="701" t="s">
        <v>1792</v>
      </c>
      <c r="C6" s="701" t="s">
        <v>4</v>
      </c>
      <c r="D6" s="701"/>
      <c r="E6" s="701"/>
      <c r="F6" s="701"/>
      <c r="G6" s="701" t="s">
        <v>1474</v>
      </c>
      <c r="H6" s="701"/>
    </row>
    <row r="7" spans="1:8" ht="14.25" customHeight="1">
      <c r="A7" s="701"/>
      <c r="B7" s="701"/>
      <c r="C7" s="701" t="s">
        <v>1065</v>
      </c>
      <c r="D7" s="701"/>
      <c r="E7" s="701" t="s">
        <v>1066</v>
      </c>
      <c r="F7" s="701"/>
      <c r="G7" s="701"/>
      <c r="H7" s="701"/>
    </row>
    <row r="8" spans="1:8" ht="14.25">
      <c r="A8" s="701"/>
      <c r="B8" s="701"/>
      <c r="C8" s="701">
        <v>1</v>
      </c>
      <c r="D8" s="701"/>
      <c r="E8" s="701">
        <v>2</v>
      </c>
      <c r="F8" s="701"/>
      <c r="G8" s="339">
        <v>3</v>
      </c>
      <c r="H8" s="339"/>
    </row>
    <row r="9" spans="1:8" ht="12.75">
      <c r="A9" s="441">
        <v>1</v>
      </c>
      <c r="B9" s="185" t="s">
        <v>1877</v>
      </c>
      <c r="C9" s="698"/>
      <c r="D9" s="698"/>
      <c r="E9" s="698"/>
      <c r="F9" s="698"/>
      <c r="G9" s="342"/>
      <c r="H9" s="442"/>
    </row>
    <row r="10" spans="1:8" ht="12.75">
      <c r="A10" s="441">
        <v>2</v>
      </c>
      <c r="B10" s="355" t="s">
        <v>1878</v>
      </c>
      <c r="C10" s="698"/>
      <c r="D10" s="698"/>
      <c r="E10" s="698"/>
      <c r="F10" s="698"/>
      <c r="G10" s="342"/>
      <c r="H10" s="442"/>
    </row>
    <row r="11" spans="1:8" ht="12.75">
      <c r="A11" s="441">
        <v>3</v>
      </c>
      <c r="B11" s="355" t="s">
        <v>1879</v>
      </c>
      <c r="C11" s="698"/>
      <c r="D11" s="698"/>
      <c r="E11" s="698"/>
      <c r="F11" s="698"/>
      <c r="G11" s="342"/>
      <c r="H11" s="442"/>
    </row>
    <row r="12" spans="1:8" ht="12.75">
      <c r="A12" s="441">
        <v>4</v>
      </c>
      <c r="B12" s="355" t="s">
        <v>1880</v>
      </c>
      <c r="C12" s="698"/>
      <c r="D12" s="698"/>
      <c r="E12" s="698"/>
      <c r="F12" s="698"/>
      <c r="G12" s="342"/>
      <c r="H12" s="442"/>
    </row>
    <row r="13" spans="1:8" ht="12.75">
      <c r="A13" s="441">
        <v>5</v>
      </c>
      <c r="B13" s="355" t="s">
        <v>1881</v>
      </c>
      <c r="C13" s="698"/>
      <c r="D13" s="698"/>
      <c r="E13" s="698"/>
      <c r="F13" s="698"/>
      <c r="G13" s="342"/>
      <c r="H13" s="442"/>
    </row>
    <row r="14" spans="1:8" ht="12.75">
      <c r="A14" s="441">
        <v>6</v>
      </c>
      <c r="B14" s="355" t="s">
        <v>1882</v>
      </c>
      <c r="C14" s="698"/>
      <c r="D14" s="698"/>
      <c r="E14" s="698"/>
      <c r="F14" s="698"/>
      <c r="G14" s="342"/>
      <c r="H14" s="442"/>
    </row>
    <row r="15" spans="1:8" ht="12.75">
      <c r="A15" s="441">
        <v>7</v>
      </c>
      <c r="B15" s="355" t="s">
        <v>1883</v>
      </c>
      <c r="C15" s="698"/>
      <c r="D15" s="698"/>
      <c r="E15" s="698"/>
      <c r="F15" s="698"/>
      <c r="G15" s="342"/>
      <c r="H15" s="442"/>
    </row>
    <row r="16" spans="1:8" ht="12.75">
      <c r="A16" s="441">
        <v>8</v>
      </c>
      <c r="B16" s="355" t="s">
        <v>1884</v>
      </c>
      <c r="C16" s="698"/>
      <c r="D16" s="698"/>
      <c r="E16" s="698"/>
      <c r="F16" s="698"/>
      <c r="G16" s="342"/>
      <c r="H16" s="442"/>
    </row>
    <row r="17" spans="1:8" ht="12.75">
      <c r="A17" s="441">
        <v>9</v>
      </c>
      <c r="B17" s="185" t="s">
        <v>1885</v>
      </c>
      <c r="C17" s="698"/>
      <c r="D17" s="698"/>
      <c r="E17" s="698"/>
      <c r="F17" s="698"/>
      <c r="G17" s="342"/>
      <c r="H17" s="442"/>
    </row>
    <row r="18" spans="1:8" ht="12.75">
      <c r="A18" s="441">
        <v>10</v>
      </c>
      <c r="B18" s="373" t="s">
        <v>1561</v>
      </c>
      <c r="C18" s="700">
        <f>SUM(C9:D17)</f>
        <v>0</v>
      </c>
      <c r="D18" s="700"/>
      <c r="E18" s="700">
        <f>SUM(E9:F17)</f>
        <v>0</v>
      </c>
      <c r="F18" s="700"/>
      <c r="G18" s="342"/>
      <c r="H18" s="443"/>
    </row>
    <row r="19" spans="1:8" ht="50.1" customHeight="1">
      <c r="A19" s="699" t="s">
        <v>2170</v>
      </c>
      <c r="B19" s="699"/>
      <c r="C19" s="699"/>
      <c r="D19" s="699"/>
      <c r="E19" s="699"/>
      <c r="F19" s="699"/>
      <c r="G19" s="699"/>
      <c r="H19" s="699"/>
    </row>
  </sheetData>
  <sheetProtection password="8154" sheet="1" objects="1" scenarios="1"/>
  <mergeCells count="34">
    <mergeCell ref="E10:F10"/>
    <mergeCell ref="C13:D13"/>
    <mergeCell ref="C14:D14"/>
    <mergeCell ref="C15:D15"/>
    <mergeCell ref="E11:F11"/>
    <mergeCell ref="C11:D11"/>
    <mergeCell ref="E13:F13"/>
    <mergeCell ref="E14:F14"/>
    <mergeCell ref="E12:F12"/>
    <mergeCell ref="C10:D10"/>
    <mergeCell ref="A1:H1"/>
    <mergeCell ref="A3:F3"/>
    <mergeCell ref="A2:H2"/>
    <mergeCell ref="C4:D5"/>
    <mergeCell ref="C9:D9"/>
    <mergeCell ref="E9:F9"/>
    <mergeCell ref="C6:F6"/>
    <mergeCell ref="C7:D7"/>
    <mergeCell ref="E7:F7"/>
    <mergeCell ref="G6:H7"/>
    <mergeCell ref="A6:A8"/>
    <mergeCell ref="B6:B8"/>
    <mergeCell ref="C8:D8"/>
    <mergeCell ref="E8:F8"/>
    <mergeCell ref="A4:B5"/>
    <mergeCell ref="C12:D12"/>
    <mergeCell ref="A19:H19"/>
    <mergeCell ref="E16:F16"/>
    <mergeCell ref="C16:D16"/>
    <mergeCell ref="C17:D17"/>
    <mergeCell ref="C18:D18"/>
    <mergeCell ref="E18:F18"/>
    <mergeCell ref="E17:F17"/>
    <mergeCell ref="E15:F1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6" r:id="rId1"/>
</worksheet>
</file>

<file path=xl/worksheets/sheet41.xml><?xml version="1.0" encoding="utf-8"?>
<worksheet xmlns="http://schemas.openxmlformats.org/spreadsheetml/2006/main" xmlns:r="http://schemas.openxmlformats.org/officeDocument/2006/relationships">
  <sheetPr>
    <pageSetUpPr fitToPage="1"/>
  </sheetPr>
  <dimension ref="A1:O54"/>
  <sheetViews>
    <sheetView workbookViewId="0" topLeftCell="A4">
      <selection activeCell="A1" sqref="A1:H1"/>
    </sheetView>
  </sheetViews>
  <sheetFormatPr defaultColWidth="9.00390625" defaultRowHeight="14.25"/>
  <cols>
    <col min="1" max="1" width="4.75390625" style="45" bestFit="1" customWidth="1"/>
    <col min="2" max="2" width="13.125" style="45" customWidth="1"/>
    <col min="3" max="4" width="8.00390625" style="45" bestFit="1" customWidth="1"/>
    <col min="5" max="5" width="10.00390625" style="45" customWidth="1"/>
    <col min="6" max="6" width="8.00390625" style="45" bestFit="1" customWidth="1"/>
    <col min="7" max="7" width="9.75390625" style="45" bestFit="1" customWidth="1"/>
    <col min="8" max="9" width="9.75390625" style="45" customWidth="1"/>
    <col min="10" max="11" width="12.125" style="45" customWidth="1"/>
    <col min="12" max="13" width="9.00390625" style="45" bestFit="1" customWidth="1"/>
    <col min="14" max="14" width="10.75390625" style="45" bestFit="1" customWidth="1"/>
    <col min="15" max="15" width="13.625" style="45" customWidth="1"/>
    <col min="16" max="17" width="9.00390625" style="45" bestFit="1" customWidth="1"/>
    <col min="18" max="18" width="16.625" style="45" bestFit="1" customWidth="1"/>
    <col min="19" max="16384" width="9.00390625" style="45" customWidth="1"/>
  </cols>
  <sheetData>
    <row r="1" spans="1:15" ht="33" customHeight="1">
      <c r="A1" s="709" t="s">
        <v>2105</v>
      </c>
      <c r="B1" s="709"/>
      <c r="C1" s="709"/>
      <c r="D1" s="709"/>
      <c r="E1" s="709"/>
      <c r="F1" s="709"/>
      <c r="G1" s="709"/>
      <c r="H1" s="709"/>
      <c r="I1" s="710"/>
      <c r="J1" s="710"/>
      <c r="K1" s="710"/>
      <c r="L1" s="710"/>
      <c r="M1" s="710"/>
      <c r="N1" s="710"/>
      <c r="O1" s="710"/>
    </row>
    <row r="2" spans="1:15" ht="14.25">
      <c r="A2" s="711" t="s">
        <v>50</v>
      </c>
      <c r="B2" s="711"/>
      <c r="C2" s="711"/>
      <c r="D2" s="711"/>
      <c r="E2" s="711"/>
      <c r="F2" s="711"/>
      <c r="G2" s="711"/>
      <c r="H2" s="711"/>
      <c r="I2" s="711"/>
      <c r="J2" s="711"/>
      <c r="K2" s="711"/>
      <c r="L2" s="711"/>
      <c r="M2" s="711"/>
      <c r="N2" s="711"/>
      <c r="O2" s="711"/>
    </row>
    <row r="3" spans="1:15" ht="14.25">
      <c r="A3" s="583" t="s">
        <v>1</v>
      </c>
      <c r="B3" s="583"/>
      <c r="C3" s="583"/>
      <c r="D3" s="583"/>
      <c r="E3" s="583"/>
      <c r="F3" s="583"/>
      <c r="G3" s="583"/>
      <c r="H3" s="583"/>
      <c r="I3" s="583"/>
      <c r="J3" s="583"/>
      <c r="K3" s="583"/>
      <c r="L3" s="583"/>
      <c r="M3" s="583"/>
      <c r="N3" s="593"/>
      <c r="O3" s="369" t="s">
        <v>1460</v>
      </c>
    </row>
    <row r="4" spans="1:15" ht="14.25">
      <c r="A4" s="577" t="s">
        <v>1461</v>
      </c>
      <c r="B4" s="577"/>
      <c r="C4" s="584"/>
      <c r="D4" s="584"/>
      <c r="E4" s="584"/>
      <c r="F4" s="584"/>
      <c r="G4" s="283" t="s">
        <v>1464</v>
      </c>
      <c r="H4" s="584"/>
      <c r="I4" s="584"/>
      <c r="J4" s="584"/>
      <c r="K4" s="283" t="s">
        <v>1463</v>
      </c>
      <c r="L4" s="584"/>
      <c r="M4" s="584"/>
      <c r="N4" s="584"/>
      <c r="O4" s="584"/>
    </row>
    <row r="5" spans="1:15" ht="14.25">
      <c r="A5" s="577"/>
      <c r="B5" s="577"/>
      <c r="C5" s="584"/>
      <c r="D5" s="584"/>
      <c r="E5" s="584"/>
      <c r="F5" s="584"/>
      <c r="G5" s="283" t="s">
        <v>1462</v>
      </c>
      <c r="H5" s="584"/>
      <c r="I5" s="584"/>
      <c r="J5" s="584"/>
      <c r="K5" s="283" t="s">
        <v>1463</v>
      </c>
      <c r="L5" s="584"/>
      <c r="M5" s="584"/>
      <c r="N5" s="584"/>
      <c r="O5" s="584"/>
    </row>
    <row r="6" spans="1:15" s="52" customFormat="1" ht="14.25">
      <c r="A6" s="577" t="s">
        <v>1586</v>
      </c>
      <c r="B6" s="577" t="s">
        <v>380</v>
      </c>
      <c r="C6" s="577" t="s">
        <v>1566</v>
      </c>
      <c r="D6" s="577" t="s">
        <v>1043</v>
      </c>
      <c r="E6" s="577" t="s">
        <v>1713</v>
      </c>
      <c r="F6" s="577" t="s">
        <v>793</v>
      </c>
      <c r="G6" s="577"/>
      <c r="H6" s="577"/>
      <c r="I6" s="577"/>
      <c r="J6" s="577"/>
      <c r="K6" s="577" t="s">
        <v>796</v>
      </c>
      <c r="L6" s="577"/>
      <c r="M6" s="577"/>
      <c r="N6" s="577" t="s">
        <v>1044</v>
      </c>
      <c r="O6" s="577" t="s">
        <v>1474</v>
      </c>
    </row>
    <row r="7" spans="1:15" s="52" customFormat="1" ht="14.25">
      <c r="A7" s="577"/>
      <c r="B7" s="577"/>
      <c r="C7" s="577"/>
      <c r="D7" s="577"/>
      <c r="E7" s="577"/>
      <c r="F7" s="577" t="s">
        <v>1045</v>
      </c>
      <c r="G7" s="577" t="s">
        <v>1046</v>
      </c>
      <c r="H7" s="577"/>
      <c r="I7" s="577"/>
      <c r="J7" s="577" t="s">
        <v>1047</v>
      </c>
      <c r="K7" s="577" t="s">
        <v>1045</v>
      </c>
      <c r="L7" s="577" t="s">
        <v>1046</v>
      </c>
      <c r="M7" s="577" t="s">
        <v>1047</v>
      </c>
      <c r="N7" s="577"/>
      <c r="O7" s="577"/>
    </row>
    <row r="8" spans="1:15" s="52" customFormat="1" ht="14.25">
      <c r="A8" s="577"/>
      <c r="B8" s="577"/>
      <c r="C8" s="577"/>
      <c r="D8" s="577"/>
      <c r="E8" s="577"/>
      <c r="F8" s="577"/>
      <c r="G8" s="283" t="s">
        <v>702</v>
      </c>
      <c r="H8" s="283" t="s">
        <v>1558</v>
      </c>
      <c r="I8" s="283" t="s">
        <v>4</v>
      </c>
      <c r="J8" s="577"/>
      <c r="K8" s="577"/>
      <c r="L8" s="577"/>
      <c r="M8" s="577"/>
      <c r="N8" s="577"/>
      <c r="O8" s="577"/>
    </row>
    <row r="9" spans="1:15" s="52" customFormat="1" ht="14.25">
      <c r="A9" s="577"/>
      <c r="B9" s="577"/>
      <c r="C9" s="283">
        <v>1</v>
      </c>
      <c r="D9" s="283">
        <v>2</v>
      </c>
      <c r="E9" s="283">
        <v>3</v>
      </c>
      <c r="F9" s="283">
        <v>4</v>
      </c>
      <c r="G9" s="283">
        <v>5</v>
      </c>
      <c r="H9" s="283">
        <v>6</v>
      </c>
      <c r="I9" s="283">
        <v>7</v>
      </c>
      <c r="J9" s="283">
        <v>8</v>
      </c>
      <c r="K9" s="283">
        <v>9</v>
      </c>
      <c r="L9" s="283">
        <v>10</v>
      </c>
      <c r="M9" s="283">
        <v>11</v>
      </c>
      <c r="N9" s="283">
        <v>12</v>
      </c>
      <c r="O9" s="283">
        <v>13</v>
      </c>
    </row>
    <row r="10" spans="1:15" s="52" customFormat="1" ht="36">
      <c r="A10" s="285">
        <v>1</v>
      </c>
      <c r="B10" s="283" t="s">
        <v>1048</v>
      </c>
      <c r="C10" s="283"/>
      <c r="D10" s="283"/>
      <c r="E10" s="120">
        <f>SUM(E14,E18,E22)</f>
        <v>0</v>
      </c>
      <c r="F10" s="120">
        <f aca="true" t="shared" si="0" ref="F10:N10">SUM(F14,F18,F22)</f>
        <v>0</v>
      </c>
      <c r="G10" s="120">
        <f t="shared" si="0"/>
        <v>0</v>
      </c>
      <c r="H10" s="120">
        <f t="shared" si="0"/>
        <v>0</v>
      </c>
      <c r="I10" s="120">
        <f t="shared" si="0"/>
        <v>0</v>
      </c>
      <c r="J10" s="120">
        <f t="shared" si="0"/>
        <v>0</v>
      </c>
      <c r="K10" s="120">
        <f t="shared" si="0"/>
        <v>0</v>
      </c>
      <c r="L10" s="120">
        <f t="shared" si="0"/>
        <v>0</v>
      </c>
      <c r="M10" s="120">
        <f t="shared" si="0"/>
        <v>0</v>
      </c>
      <c r="N10" s="120">
        <f t="shared" si="0"/>
        <v>0</v>
      </c>
      <c r="O10" s="283"/>
    </row>
    <row r="11" spans="1:15" ht="12.75">
      <c r="A11" s="285">
        <v>2</v>
      </c>
      <c r="B11" s="584" t="s">
        <v>1049</v>
      </c>
      <c r="C11" s="365"/>
      <c r="D11" s="365"/>
      <c r="E11" s="351"/>
      <c r="F11" s="121"/>
      <c r="G11" s="121"/>
      <c r="H11" s="121"/>
      <c r="I11" s="324">
        <f>G11+H11</f>
        <v>0</v>
      </c>
      <c r="J11" s="308">
        <f aca="true" t="shared" si="1" ref="J11:J21">F11+I11</f>
        <v>0</v>
      </c>
      <c r="K11" s="351"/>
      <c r="L11" s="351"/>
      <c r="M11" s="324">
        <f>K11+L11</f>
        <v>0</v>
      </c>
      <c r="N11" s="351"/>
      <c r="O11" s="407"/>
    </row>
    <row r="12" spans="1:15" ht="12.75">
      <c r="A12" s="285">
        <v>3</v>
      </c>
      <c r="B12" s="584"/>
      <c r="C12" s="365"/>
      <c r="D12" s="365"/>
      <c r="E12" s="351"/>
      <c r="F12" s="121"/>
      <c r="G12" s="121"/>
      <c r="H12" s="121"/>
      <c r="I12" s="324">
        <f>G12+H12</f>
        <v>0</v>
      </c>
      <c r="J12" s="308">
        <f t="shared" si="1"/>
        <v>0</v>
      </c>
      <c r="K12" s="351"/>
      <c r="L12" s="351"/>
      <c r="M12" s="324">
        <f aca="true" t="shared" si="2" ref="M12:M21">K12+L12</f>
        <v>0</v>
      </c>
      <c r="N12" s="351"/>
      <c r="O12" s="407"/>
    </row>
    <row r="13" spans="1:15" ht="12.75">
      <c r="A13" s="285">
        <v>4</v>
      </c>
      <c r="B13" s="584"/>
      <c r="C13" s="365"/>
      <c r="D13" s="365"/>
      <c r="E13" s="351"/>
      <c r="F13" s="121"/>
      <c r="G13" s="121"/>
      <c r="H13" s="121"/>
      <c r="I13" s="324">
        <f>G13+H13</f>
        <v>0</v>
      </c>
      <c r="J13" s="308">
        <f t="shared" si="1"/>
        <v>0</v>
      </c>
      <c r="K13" s="351"/>
      <c r="L13" s="351"/>
      <c r="M13" s="324">
        <f t="shared" si="2"/>
        <v>0</v>
      </c>
      <c r="N13" s="351"/>
      <c r="O13" s="407"/>
    </row>
    <row r="14" spans="1:15" ht="12.75">
      <c r="A14" s="285">
        <v>5</v>
      </c>
      <c r="B14" s="283" t="s">
        <v>837</v>
      </c>
      <c r="C14" s="708"/>
      <c r="D14" s="708"/>
      <c r="E14" s="327">
        <f>SUM(E11:E13)</f>
        <v>0</v>
      </c>
      <c r="F14" s="327">
        <f>SUM(F11:F13)</f>
        <v>0</v>
      </c>
      <c r="G14" s="327">
        <f>SUM(G11:G13)</f>
        <v>0</v>
      </c>
      <c r="H14" s="327">
        <f>SUM(H11:H13)</f>
        <v>0</v>
      </c>
      <c r="I14" s="327">
        <f>SUM(I11:I13)</f>
        <v>0</v>
      </c>
      <c r="J14" s="122">
        <f>F14+I14</f>
        <v>0</v>
      </c>
      <c r="K14" s="327">
        <f>SUM(K11:K13)</f>
        <v>0</v>
      </c>
      <c r="L14" s="327">
        <f>SUM(L11:L13)</f>
        <v>0</v>
      </c>
      <c r="M14" s="327">
        <f>SUM(M11:M13)</f>
        <v>0</v>
      </c>
      <c r="N14" s="327">
        <f>SUM(N11:N13)</f>
        <v>0</v>
      </c>
      <c r="O14" s="409"/>
    </row>
    <row r="15" spans="1:15" ht="12.75">
      <c r="A15" s="285">
        <v>6</v>
      </c>
      <c r="B15" s="584" t="s">
        <v>1050</v>
      </c>
      <c r="C15" s="365"/>
      <c r="D15" s="365"/>
      <c r="E15" s="351"/>
      <c r="F15" s="121"/>
      <c r="G15" s="121"/>
      <c r="H15" s="121"/>
      <c r="I15" s="324">
        <f>G15+H15</f>
        <v>0</v>
      </c>
      <c r="J15" s="308">
        <f t="shared" si="1"/>
        <v>0</v>
      </c>
      <c r="K15" s="351"/>
      <c r="L15" s="351"/>
      <c r="M15" s="324">
        <f t="shared" si="2"/>
        <v>0</v>
      </c>
      <c r="N15" s="351"/>
      <c r="O15" s="407"/>
    </row>
    <row r="16" spans="1:15" ht="12.75">
      <c r="A16" s="285">
        <v>7</v>
      </c>
      <c r="B16" s="584"/>
      <c r="C16" s="365"/>
      <c r="D16" s="365"/>
      <c r="E16" s="351"/>
      <c r="F16" s="121"/>
      <c r="G16" s="121"/>
      <c r="H16" s="121"/>
      <c r="I16" s="324">
        <f>G16+H16</f>
        <v>0</v>
      </c>
      <c r="J16" s="308">
        <f t="shared" si="1"/>
        <v>0</v>
      </c>
      <c r="K16" s="351"/>
      <c r="L16" s="351"/>
      <c r="M16" s="324">
        <f t="shared" si="2"/>
        <v>0</v>
      </c>
      <c r="N16" s="351"/>
      <c r="O16" s="407"/>
    </row>
    <row r="17" spans="1:15" ht="12.75">
      <c r="A17" s="285">
        <v>8</v>
      </c>
      <c r="B17" s="584"/>
      <c r="C17" s="365"/>
      <c r="D17" s="365"/>
      <c r="E17" s="351"/>
      <c r="F17" s="121"/>
      <c r="G17" s="121"/>
      <c r="H17" s="121"/>
      <c r="I17" s="324">
        <f>G17+H17</f>
        <v>0</v>
      </c>
      <c r="J17" s="308">
        <f t="shared" si="1"/>
        <v>0</v>
      </c>
      <c r="K17" s="351"/>
      <c r="L17" s="351"/>
      <c r="M17" s="324">
        <f t="shared" si="2"/>
        <v>0</v>
      </c>
      <c r="N17" s="351"/>
      <c r="O17" s="407"/>
    </row>
    <row r="18" spans="1:15" ht="12.75">
      <c r="A18" s="285">
        <v>9</v>
      </c>
      <c r="B18" s="283" t="s">
        <v>837</v>
      </c>
      <c r="C18" s="708"/>
      <c r="D18" s="708"/>
      <c r="E18" s="327">
        <f>SUM(E15:E17)</f>
        <v>0</v>
      </c>
      <c r="F18" s="327">
        <f>SUM(F15:F17)</f>
        <v>0</v>
      </c>
      <c r="G18" s="327">
        <f>SUM(G15:G17)</f>
        <v>0</v>
      </c>
      <c r="H18" s="327">
        <f>SUM(H15:H17)</f>
        <v>0</v>
      </c>
      <c r="I18" s="327">
        <f>SUM(I15:I17)</f>
        <v>0</v>
      </c>
      <c r="J18" s="122">
        <f>F18+I18</f>
        <v>0</v>
      </c>
      <c r="K18" s="327">
        <f>SUM(K15:K17)</f>
        <v>0</v>
      </c>
      <c r="L18" s="327">
        <f>SUM(L15:L17)</f>
        <v>0</v>
      </c>
      <c r="M18" s="327">
        <f>SUM(M15:M17)</f>
        <v>0</v>
      </c>
      <c r="N18" s="327">
        <f>SUM(N15:N17)</f>
        <v>0</v>
      </c>
      <c r="O18" s="409"/>
    </row>
    <row r="19" spans="1:15" ht="12.75">
      <c r="A19" s="285">
        <v>10</v>
      </c>
      <c r="B19" s="584" t="s">
        <v>1051</v>
      </c>
      <c r="C19" s="365"/>
      <c r="D19" s="365"/>
      <c r="E19" s="351"/>
      <c r="F19" s="121"/>
      <c r="G19" s="121"/>
      <c r="H19" s="121"/>
      <c r="I19" s="324">
        <f>G19+H19</f>
        <v>0</v>
      </c>
      <c r="J19" s="308">
        <f t="shared" si="1"/>
        <v>0</v>
      </c>
      <c r="K19" s="351"/>
      <c r="L19" s="351"/>
      <c r="M19" s="324">
        <f>K19+L19</f>
        <v>0</v>
      </c>
      <c r="N19" s="351"/>
      <c r="O19" s="407"/>
    </row>
    <row r="20" spans="1:15" ht="12.75">
      <c r="A20" s="285">
        <v>11</v>
      </c>
      <c r="B20" s="584"/>
      <c r="C20" s="365"/>
      <c r="D20" s="365"/>
      <c r="E20" s="351"/>
      <c r="F20" s="121"/>
      <c r="G20" s="121"/>
      <c r="H20" s="121"/>
      <c r="I20" s="324">
        <f>G20+H20</f>
        <v>0</v>
      </c>
      <c r="J20" s="308">
        <f t="shared" si="1"/>
        <v>0</v>
      </c>
      <c r="K20" s="351"/>
      <c r="L20" s="351"/>
      <c r="M20" s="324">
        <f t="shared" si="2"/>
        <v>0</v>
      </c>
      <c r="N20" s="351"/>
      <c r="O20" s="407"/>
    </row>
    <row r="21" spans="1:15" ht="12.75">
      <c r="A21" s="285">
        <v>12</v>
      </c>
      <c r="B21" s="584"/>
      <c r="C21" s="365"/>
      <c r="D21" s="365"/>
      <c r="E21" s="351"/>
      <c r="F21" s="121"/>
      <c r="G21" s="121"/>
      <c r="H21" s="121"/>
      <c r="I21" s="324">
        <f>G21+H21</f>
        <v>0</v>
      </c>
      <c r="J21" s="308">
        <f t="shared" si="1"/>
        <v>0</v>
      </c>
      <c r="K21" s="351"/>
      <c r="L21" s="351"/>
      <c r="M21" s="324">
        <f t="shared" si="2"/>
        <v>0</v>
      </c>
      <c r="N21" s="351"/>
      <c r="O21" s="407"/>
    </row>
    <row r="22" spans="1:15" ht="12.75">
      <c r="A22" s="285">
        <v>13</v>
      </c>
      <c r="B22" s="283" t="s">
        <v>837</v>
      </c>
      <c r="C22" s="708"/>
      <c r="D22" s="708"/>
      <c r="E22" s="327">
        <f>SUM(E19:E21)</f>
        <v>0</v>
      </c>
      <c r="F22" s="327">
        <f>SUM(F19:F21)</f>
        <v>0</v>
      </c>
      <c r="G22" s="327">
        <f>SUM(G19:G21)</f>
        <v>0</v>
      </c>
      <c r="H22" s="327">
        <f>SUM(H19:H21)</f>
        <v>0</v>
      </c>
      <c r="I22" s="327">
        <f>SUM(I19:I21)</f>
        <v>0</v>
      </c>
      <c r="J22" s="122">
        <f>F22+I22</f>
        <v>0</v>
      </c>
      <c r="K22" s="327">
        <f>SUM(K19:K21)</f>
        <v>0</v>
      </c>
      <c r="L22" s="327">
        <f>SUM(L19:L21)</f>
        <v>0</v>
      </c>
      <c r="M22" s="327">
        <f>SUM(M19:M21)</f>
        <v>0</v>
      </c>
      <c r="N22" s="327">
        <f>SUM(N19:N21)</f>
        <v>0</v>
      </c>
      <c r="O22" s="409"/>
    </row>
    <row r="23" spans="1:15" ht="24">
      <c r="A23" s="285">
        <v>14</v>
      </c>
      <c r="B23" s="283" t="s">
        <v>1052</v>
      </c>
      <c r="C23" s="328"/>
      <c r="D23" s="328"/>
      <c r="E23" s="327">
        <f>SUM(E27,E31,E35)</f>
        <v>0</v>
      </c>
      <c r="F23" s="327">
        <f aca="true" t="shared" si="3" ref="F23:N23">SUM(F27,F31,F35)</f>
        <v>0</v>
      </c>
      <c r="G23" s="327">
        <f t="shared" si="3"/>
        <v>0</v>
      </c>
      <c r="H23" s="327">
        <f t="shared" si="3"/>
        <v>0</v>
      </c>
      <c r="I23" s="327">
        <f t="shared" si="3"/>
        <v>0</v>
      </c>
      <c r="J23" s="327">
        <f t="shared" si="3"/>
        <v>0</v>
      </c>
      <c r="K23" s="327">
        <f t="shared" si="3"/>
        <v>0</v>
      </c>
      <c r="L23" s="327">
        <f t="shared" si="3"/>
        <v>0</v>
      </c>
      <c r="M23" s="327">
        <f t="shared" si="3"/>
        <v>0</v>
      </c>
      <c r="N23" s="327">
        <f t="shared" si="3"/>
        <v>0</v>
      </c>
      <c r="O23" s="409"/>
    </row>
    <row r="24" spans="1:15" ht="12.75">
      <c r="A24" s="285">
        <v>15</v>
      </c>
      <c r="B24" s="584" t="s">
        <v>1056</v>
      </c>
      <c r="C24" s="365"/>
      <c r="D24" s="365"/>
      <c r="E24" s="351"/>
      <c r="F24" s="121"/>
      <c r="G24" s="121"/>
      <c r="H24" s="121"/>
      <c r="I24" s="324">
        <f>G24+H24</f>
        <v>0</v>
      </c>
      <c r="J24" s="308">
        <f aca="true" t="shared" si="4" ref="J24:J30">F24+I24</f>
        <v>0</v>
      </c>
      <c r="K24" s="351"/>
      <c r="L24" s="351"/>
      <c r="M24" s="324">
        <f>K24+L24</f>
        <v>0</v>
      </c>
      <c r="N24" s="351"/>
      <c r="O24" s="407"/>
    </row>
    <row r="25" spans="1:15" ht="12.75">
      <c r="A25" s="285">
        <v>16</v>
      </c>
      <c r="B25" s="584"/>
      <c r="C25" s="365"/>
      <c r="D25" s="365"/>
      <c r="E25" s="351"/>
      <c r="F25" s="121"/>
      <c r="G25" s="121"/>
      <c r="H25" s="121"/>
      <c r="I25" s="324">
        <f>G25+H25</f>
        <v>0</v>
      </c>
      <c r="J25" s="308">
        <f t="shared" si="4"/>
        <v>0</v>
      </c>
      <c r="K25" s="351"/>
      <c r="L25" s="351"/>
      <c r="M25" s="324">
        <f>K25+L25</f>
        <v>0</v>
      </c>
      <c r="N25" s="351"/>
      <c r="O25" s="290"/>
    </row>
    <row r="26" spans="1:15" ht="12.75">
      <c r="A26" s="285">
        <v>17</v>
      </c>
      <c r="B26" s="584"/>
      <c r="C26" s="365"/>
      <c r="D26" s="365"/>
      <c r="E26" s="351"/>
      <c r="F26" s="121"/>
      <c r="G26" s="121"/>
      <c r="H26" s="121"/>
      <c r="I26" s="324">
        <f>G26+H26</f>
        <v>0</v>
      </c>
      <c r="J26" s="308">
        <f t="shared" si="4"/>
        <v>0</v>
      </c>
      <c r="K26" s="351"/>
      <c r="L26" s="351"/>
      <c r="M26" s="324">
        <f>K26+L26</f>
        <v>0</v>
      </c>
      <c r="N26" s="351"/>
      <c r="O26" s="290"/>
    </row>
    <row r="27" spans="1:15" ht="12.75">
      <c r="A27" s="285">
        <v>18</v>
      </c>
      <c r="B27" s="283" t="s">
        <v>1057</v>
      </c>
      <c r="C27" s="708"/>
      <c r="D27" s="708"/>
      <c r="E27" s="327">
        <f>SUM(E24:E26)</f>
        <v>0</v>
      </c>
      <c r="F27" s="327">
        <f>SUM(F24:F26)</f>
        <v>0</v>
      </c>
      <c r="G27" s="327">
        <f>SUM(G24:G26)</f>
        <v>0</v>
      </c>
      <c r="H27" s="327">
        <f>SUM(H24:H26)</f>
        <v>0</v>
      </c>
      <c r="I27" s="327">
        <f>SUM(I24:I26)</f>
        <v>0</v>
      </c>
      <c r="J27" s="122">
        <f t="shared" si="4"/>
        <v>0</v>
      </c>
      <c r="K27" s="327">
        <f>SUM(K24:K26)</f>
        <v>0</v>
      </c>
      <c r="L27" s="327">
        <f>SUM(L24:L26)</f>
        <v>0</v>
      </c>
      <c r="M27" s="327">
        <f>SUM(M24:M26)</f>
        <v>0</v>
      </c>
      <c r="N27" s="327">
        <f>SUM(N24:N26)</f>
        <v>0</v>
      </c>
      <c r="O27" s="409"/>
    </row>
    <row r="28" spans="1:15" ht="12.75">
      <c r="A28" s="285">
        <v>19</v>
      </c>
      <c r="B28" s="584" t="s">
        <v>1058</v>
      </c>
      <c r="C28" s="365"/>
      <c r="D28" s="365"/>
      <c r="E28" s="351"/>
      <c r="F28" s="121"/>
      <c r="G28" s="121"/>
      <c r="H28" s="121"/>
      <c r="I28" s="324">
        <f>G28+H28</f>
        <v>0</v>
      </c>
      <c r="J28" s="308">
        <f t="shared" si="4"/>
        <v>0</v>
      </c>
      <c r="K28" s="351"/>
      <c r="L28" s="351"/>
      <c r="M28" s="324">
        <f>K28+L28</f>
        <v>0</v>
      </c>
      <c r="N28" s="351"/>
      <c r="O28" s="290"/>
    </row>
    <row r="29" spans="1:15" ht="12.75">
      <c r="A29" s="285">
        <v>20</v>
      </c>
      <c r="B29" s="584"/>
      <c r="C29" s="365"/>
      <c r="D29" s="365"/>
      <c r="E29" s="351"/>
      <c r="F29" s="121"/>
      <c r="G29" s="121"/>
      <c r="H29" s="121"/>
      <c r="I29" s="324">
        <f>G29+H29</f>
        <v>0</v>
      </c>
      <c r="J29" s="308">
        <f t="shared" si="4"/>
        <v>0</v>
      </c>
      <c r="K29" s="351"/>
      <c r="L29" s="351"/>
      <c r="M29" s="324">
        <f>K29+L29</f>
        <v>0</v>
      </c>
      <c r="N29" s="351"/>
      <c r="O29" s="290"/>
    </row>
    <row r="30" spans="1:15" ht="12.75">
      <c r="A30" s="285">
        <v>21</v>
      </c>
      <c r="B30" s="584"/>
      <c r="C30" s="365"/>
      <c r="D30" s="365"/>
      <c r="E30" s="351"/>
      <c r="F30" s="121"/>
      <c r="G30" s="121"/>
      <c r="H30" s="121"/>
      <c r="I30" s="324">
        <f>G30+H30</f>
        <v>0</v>
      </c>
      <c r="J30" s="308">
        <f t="shared" si="4"/>
        <v>0</v>
      </c>
      <c r="K30" s="351"/>
      <c r="L30" s="351"/>
      <c r="M30" s="324">
        <f>K30+L30</f>
        <v>0</v>
      </c>
      <c r="N30" s="351"/>
      <c r="O30" s="290"/>
    </row>
    <row r="31" spans="1:15" ht="12.75">
      <c r="A31" s="285">
        <v>22</v>
      </c>
      <c r="B31" s="283" t="s">
        <v>1057</v>
      </c>
      <c r="C31" s="708"/>
      <c r="D31" s="708"/>
      <c r="E31" s="327">
        <f aca="true" t="shared" si="5" ref="E31:N31">SUM(E28:E30)</f>
        <v>0</v>
      </c>
      <c r="F31" s="327">
        <f t="shared" si="5"/>
        <v>0</v>
      </c>
      <c r="G31" s="327">
        <f t="shared" si="5"/>
        <v>0</v>
      </c>
      <c r="H31" s="327">
        <f t="shared" si="5"/>
        <v>0</v>
      </c>
      <c r="I31" s="327">
        <f t="shared" si="5"/>
        <v>0</v>
      </c>
      <c r="J31" s="327">
        <f t="shared" si="5"/>
        <v>0</v>
      </c>
      <c r="K31" s="327">
        <f t="shared" si="5"/>
        <v>0</v>
      </c>
      <c r="L31" s="327">
        <f t="shared" si="5"/>
        <v>0</v>
      </c>
      <c r="M31" s="327">
        <f t="shared" si="5"/>
        <v>0</v>
      </c>
      <c r="N31" s="327">
        <f t="shared" si="5"/>
        <v>0</v>
      </c>
      <c r="O31" s="409"/>
    </row>
    <row r="32" spans="1:15" ht="12.75">
      <c r="A32" s="285">
        <v>23</v>
      </c>
      <c r="B32" s="584" t="s">
        <v>1059</v>
      </c>
      <c r="C32" s="365"/>
      <c r="D32" s="365"/>
      <c r="E32" s="351"/>
      <c r="F32" s="121"/>
      <c r="G32" s="121"/>
      <c r="H32" s="121"/>
      <c r="I32" s="324">
        <f>G32+H32</f>
        <v>0</v>
      </c>
      <c r="J32" s="308">
        <f>F32+I32</f>
        <v>0</v>
      </c>
      <c r="K32" s="351"/>
      <c r="L32" s="351"/>
      <c r="M32" s="324">
        <f>K32+L32</f>
        <v>0</v>
      </c>
      <c r="N32" s="351"/>
      <c r="O32" s="290"/>
    </row>
    <row r="33" spans="1:15" ht="12.75">
      <c r="A33" s="285">
        <v>24</v>
      </c>
      <c r="B33" s="584"/>
      <c r="C33" s="365"/>
      <c r="D33" s="365"/>
      <c r="E33" s="351"/>
      <c r="F33" s="121"/>
      <c r="G33" s="121"/>
      <c r="H33" s="121"/>
      <c r="I33" s="324">
        <f>G33+H33</f>
        <v>0</v>
      </c>
      <c r="J33" s="308">
        <f>F33+I33</f>
        <v>0</v>
      </c>
      <c r="K33" s="351"/>
      <c r="L33" s="351"/>
      <c r="M33" s="324">
        <f>K33+L33</f>
        <v>0</v>
      </c>
      <c r="N33" s="351"/>
      <c r="O33" s="290"/>
    </row>
    <row r="34" spans="1:15" ht="12.75">
      <c r="A34" s="285">
        <v>25</v>
      </c>
      <c r="B34" s="584"/>
      <c r="C34" s="365"/>
      <c r="D34" s="365"/>
      <c r="E34" s="351"/>
      <c r="F34" s="121"/>
      <c r="G34" s="121"/>
      <c r="H34" s="121"/>
      <c r="I34" s="324">
        <f>G34+H34</f>
        <v>0</v>
      </c>
      <c r="J34" s="308">
        <f>F34+I34</f>
        <v>0</v>
      </c>
      <c r="K34" s="351"/>
      <c r="L34" s="351"/>
      <c r="M34" s="324">
        <f>K34+L34</f>
        <v>0</v>
      </c>
      <c r="N34" s="351"/>
      <c r="O34" s="290"/>
    </row>
    <row r="35" spans="1:15" ht="12.75">
      <c r="A35" s="285">
        <v>26</v>
      </c>
      <c r="B35" s="283" t="s">
        <v>1057</v>
      </c>
      <c r="C35" s="708"/>
      <c r="D35" s="708"/>
      <c r="E35" s="327">
        <f>SUM(E32:E34)</f>
        <v>0</v>
      </c>
      <c r="F35" s="327">
        <f>SUM(F32:F34)</f>
        <v>0</v>
      </c>
      <c r="G35" s="327">
        <f>SUM(G32:G34)</f>
        <v>0</v>
      </c>
      <c r="H35" s="327">
        <f>SUM(H32:H34)</f>
        <v>0</v>
      </c>
      <c r="I35" s="327">
        <f>SUM(I32:I34)</f>
        <v>0</v>
      </c>
      <c r="J35" s="122">
        <f>F35+I35</f>
        <v>0</v>
      </c>
      <c r="K35" s="327">
        <f>SUM(K32:K34)</f>
        <v>0</v>
      </c>
      <c r="L35" s="327">
        <f>SUM(L32:L34)</f>
        <v>0</v>
      </c>
      <c r="M35" s="327">
        <f>SUM(M32:M34)</f>
        <v>0</v>
      </c>
      <c r="N35" s="327">
        <f>SUM(N32:N34)</f>
        <v>0</v>
      </c>
      <c r="O35" s="409"/>
    </row>
    <row r="36" spans="1:15" ht="24">
      <c r="A36" s="285">
        <v>27</v>
      </c>
      <c r="B36" s="283" t="s">
        <v>1060</v>
      </c>
      <c r="C36" s="328"/>
      <c r="D36" s="328"/>
      <c r="E36" s="327">
        <f>SUM(E40,E44,E48)</f>
        <v>0</v>
      </c>
      <c r="F36" s="327">
        <f aca="true" t="shared" si="6" ref="F36:N36">SUM(F40,F44,F48)</f>
        <v>0</v>
      </c>
      <c r="G36" s="327">
        <f t="shared" si="6"/>
        <v>0</v>
      </c>
      <c r="H36" s="327">
        <f t="shared" si="6"/>
        <v>0</v>
      </c>
      <c r="I36" s="327">
        <f t="shared" si="6"/>
        <v>0</v>
      </c>
      <c r="J36" s="327">
        <f t="shared" si="6"/>
        <v>0</v>
      </c>
      <c r="K36" s="327">
        <f t="shared" si="6"/>
        <v>0</v>
      </c>
      <c r="L36" s="327">
        <f t="shared" si="6"/>
        <v>0</v>
      </c>
      <c r="M36" s="327">
        <f t="shared" si="6"/>
        <v>0</v>
      </c>
      <c r="N36" s="327">
        <f t="shared" si="6"/>
        <v>0</v>
      </c>
      <c r="O36" s="409"/>
    </row>
    <row r="37" spans="1:15" ht="12.75">
      <c r="A37" s="285">
        <v>28</v>
      </c>
      <c r="B37" s="584" t="s">
        <v>1061</v>
      </c>
      <c r="C37" s="365"/>
      <c r="D37" s="365"/>
      <c r="E37" s="351"/>
      <c r="F37" s="121"/>
      <c r="G37" s="121"/>
      <c r="H37" s="121"/>
      <c r="I37" s="324">
        <f>G37+H37</f>
        <v>0</v>
      </c>
      <c r="J37" s="308">
        <f aca="true" t="shared" si="7" ref="J37:J48">F37+I37</f>
        <v>0</v>
      </c>
      <c r="K37" s="351"/>
      <c r="L37" s="351"/>
      <c r="M37" s="324">
        <f>K37+L37</f>
        <v>0</v>
      </c>
      <c r="N37" s="351"/>
      <c r="O37" s="407"/>
    </row>
    <row r="38" spans="1:15" ht="12.75">
      <c r="A38" s="285">
        <v>29</v>
      </c>
      <c r="B38" s="584"/>
      <c r="C38" s="365"/>
      <c r="D38" s="365"/>
      <c r="E38" s="351"/>
      <c r="F38" s="121"/>
      <c r="G38" s="121"/>
      <c r="H38" s="121"/>
      <c r="I38" s="324">
        <f>G38+H38</f>
        <v>0</v>
      </c>
      <c r="J38" s="308">
        <f t="shared" si="7"/>
        <v>0</v>
      </c>
      <c r="K38" s="351"/>
      <c r="L38" s="351"/>
      <c r="M38" s="324">
        <f>K38+L38</f>
        <v>0</v>
      </c>
      <c r="N38" s="351"/>
      <c r="O38" s="290"/>
    </row>
    <row r="39" spans="1:15" ht="12.75">
      <c r="A39" s="285">
        <v>30</v>
      </c>
      <c r="B39" s="584"/>
      <c r="C39" s="365"/>
      <c r="D39" s="365"/>
      <c r="E39" s="351"/>
      <c r="F39" s="121"/>
      <c r="G39" s="121"/>
      <c r="H39" s="121"/>
      <c r="I39" s="324">
        <f>G39+H39</f>
        <v>0</v>
      </c>
      <c r="J39" s="308">
        <f t="shared" si="7"/>
        <v>0</v>
      </c>
      <c r="K39" s="351"/>
      <c r="L39" s="351"/>
      <c r="M39" s="324">
        <f>K39+L39</f>
        <v>0</v>
      </c>
      <c r="N39" s="351"/>
      <c r="O39" s="290"/>
    </row>
    <row r="40" spans="1:15" ht="12.75">
      <c r="A40" s="285">
        <v>31</v>
      </c>
      <c r="B40" s="283" t="s">
        <v>1057</v>
      </c>
      <c r="C40" s="708"/>
      <c r="D40" s="708"/>
      <c r="E40" s="327">
        <f>SUM(E37:E39)</f>
        <v>0</v>
      </c>
      <c r="F40" s="327">
        <f>SUM(F37:F39)</f>
        <v>0</v>
      </c>
      <c r="G40" s="327">
        <f>SUM(G37:G39)</f>
        <v>0</v>
      </c>
      <c r="H40" s="327">
        <f>SUM(H37:H39)</f>
        <v>0</v>
      </c>
      <c r="I40" s="327">
        <f>SUM(I37:I39)</f>
        <v>0</v>
      </c>
      <c r="J40" s="122">
        <f t="shared" si="7"/>
        <v>0</v>
      </c>
      <c r="K40" s="327">
        <f>SUM(K37:K39)</f>
        <v>0</v>
      </c>
      <c r="L40" s="327">
        <f>SUM(L37:L39)</f>
        <v>0</v>
      </c>
      <c r="M40" s="327">
        <f>SUM(M37:M39)</f>
        <v>0</v>
      </c>
      <c r="N40" s="327">
        <f>SUM(N37:N39)</f>
        <v>0</v>
      </c>
      <c r="O40" s="409"/>
    </row>
    <row r="41" spans="1:15" ht="12.75">
      <c r="A41" s="285">
        <v>32</v>
      </c>
      <c r="B41" s="584" t="s">
        <v>1062</v>
      </c>
      <c r="C41" s="365"/>
      <c r="D41" s="365"/>
      <c r="E41" s="351"/>
      <c r="F41" s="121"/>
      <c r="G41" s="121"/>
      <c r="H41" s="121"/>
      <c r="I41" s="324">
        <f>G41+H41</f>
        <v>0</v>
      </c>
      <c r="J41" s="308">
        <f t="shared" si="7"/>
        <v>0</v>
      </c>
      <c r="K41" s="351"/>
      <c r="L41" s="351"/>
      <c r="M41" s="324">
        <f>K41+L41</f>
        <v>0</v>
      </c>
      <c r="N41" s="351"/>
      <c r="O41" s="290"/>
    </row>
    <row r="42" spans="1:15" ht="12.75">
      <c r="A42" s="285">
        <v>33</v>
      </c>
      <c r="B42" s="584"/>
      <c r="C42" s="365"/>
      <c r="D42" s="365"/>
      <c r="E42" s="351"/>
      <c r="F42" s="121"/>
      <c r="G42" s="121"/>
      <c r="H42" s="121"/>
      <c r="I42" s="324">
        <f>G42+H42</f>
        <v>0</v>
      </c>
      <c r="J42" s="308">
        <f t="shared" si="7"/>
        <v>0</v>
      </c>
      <c r="K42" s="351"/>
      <c r="L42" s="351"/>
      <c r="M42" s="324">
        <f>K42+L42</f>
        <v>0</v>
      </c>
      <c r="N42" s="351"/>
      <c r="O42" s="290"/>
    </row>
    <row r="43" spans="1:15" ht="12.75">
      <c r="A43" s="285">
        <v>34</v>
      </c>
      <c r="B43" s="584"/>
      <c r="C43" s="365"/>
      <c r="D43" s="365"/>
      <c r="E43" s="351"/>
      <c r="F43" s="121"/>
      <c r="G43" s="121"/>
      <c r="H43" s="121"/>
      <c r="I43" s="324">
        <f>G43+H43</f>
        <v>0</v>
      </c>
      <c r="J43" s="308">
        <f t="shared" si="7"/>
        <v>0</v>
      </c>
      <c r="K43" s="351"/>
      <c r="L43" s="351"/>
      <c r="M43" s="324">
        <f>K43+L43</f>
        <v>0</v>
      </c>
      <c r="N43" s="351"/>
      <c r="O43" s="290"/>
    </row>
    <row r="44" spans="1:15" ht="12.75">
      <c r="A44" s="285">
        <v>35</v>
      </c>
      <c r="B44" s="283" t="s">
        <v>1057</v>
      </c>
      <c r="C44" s="708"/>
      <c r="D44" s="708"/>
      <c r="E44" s="327">
        <f>SUM(E41:E43)</f>
        <v>0</v>
      </c>
      <c r="F44" s="327">
        <f>SUM(F41:F43)</f>
        <v>0</v>
      </c>
      <c r="G44" s="327">
        <f>SUM(G41:G43)</f>
        <v>0</v>
      </c>
      <c r="H44" s="327">
        <f>SUM(H41:H43)</f>
        <v>0</v>
      </c>
      <c r="I44" s="327">
        <f>SUM(I41:I43)</f>
        <v>0</v>
      </c>
      <c r="J44" s="122">
        <f t="shared" si="7"/>
        <v>0</v>
      </c>
      <c r="K44" s="327">
        <f>SUM(K41:K43)</f>
        <v>0</v>
      </c>
      <c r="L44" s="327">
        <f>SUM(L41:L43)</f>
        <v>0</v>
      </c>
      <c r="M44" s="327">
        <f>SUM(M41:M43)</f>
        <v>0</v>
      </c>
      <c r="N44" s="327">
        <f>SUM(N41:N43)</f>
        <v>0</v>
      </c>
      <c r="O44" s="409"/>
    </row>
    <row r="45" spans="1:15" ht="12.75">
      <c r="A45" s="285">
        <v>36</v>
      </c>
      <c r="B45" s="584" t="s">
        <v>921</v>
      </c>
      <c r="C45" s="365"/>
      <c r="D45" s="365"/>
      <c r="E45" s="351"/>
      <c r="F45" s="121"/>
      <c r="G45" s="121"/>
      <c r="H45" s="121"/>
      <c r="I45" s="324">
        <f>G45+H45</f>
        <v>0</v>
      </c>
      <c r="J45" s="308">
        <f t="shared" si="7"/>
        <v>0</v>
      </c>
      <c r="K45" s="351"/>
      <c r="L45" s="351"/>
      <c r="M45" s="324">
        <f>K45+L45</f>
        <v>0</v>
      </c>
      <c r="N45" s="351"/>
      <c r="O45" s="110"/>
    </row>
    <row r="46" spans="1:15" ht="12.75">
      <c r="A46" s="285">
        <v>37</v>
      </c>
      <c r="B46" s="584"/>
      <c r="C46" s="365"/>
      <c r="D46" s="365"/>
      <c r="E46" s="351"/>
      <c r="F46" s="121"/>
      <c r="G46" s="121"/>
      <c r="H46" s="121"/>
      <c r="I46" s="324">
        <f>G46+H46</f>
        <v>0</v>
      </c>
      <c r="J46" s="308">
        <f t="shared" si="7"/>
        <v>0</v>
      </c>
      <c r="K46" s="351"/>
      <c r="L46" s="351"/>
      <c r="M46" s="324">
        <f>K46+L46</f>
        <v>0</v>
      </c>
      <c r="N46" s="351"/>
      <c r="O46" s="290"/>
    </row>
    <row r="47" spans="1:15" ht="12.75">
      <c r="A47" s="285">
        <v>38</v>
      </c>
      <c r="B47" s="584"/>
      <c r="C47" s="365"/>
      <c r="D47" s="365"/>
      <c r="E47" s="351"/>
      <c r="F47" s="121"/>
      <c r="G47" s="121"/>
      <c r="H47" s="121"/>
      <c r="I47" s="324">
        <f>G47+H47</f>
        <v>0</v>
      </c>
      <c r="J47" s="308">
        <f t="shared" si="7"/>
        <v>0</v>
      </c>
      <c r="K47" s="351"/>
      <c r="L47" s="351"/>
      <c r="M47" s="324">
        <f>K47+L47</f>
        <v>0</v>
      </c>
      <c r="N47" s="351"/>
      <c r="O47" s="290"/>
    </row>
    <row r="48" spans="1:15" ht="12.75">
      <c r="A48" s="285">
        <v>39</v>
      </c>
      <c r="B48" s="283" t="s">
        <v>1057</v>
      </c>
      <c r="C48" s="708"/>
      <c r="D48" s="708"/>
      <c r="E48" s="327">
        <f>SUM(E45:E47)</f>
        <v>0</v>
      </c>
      <c r="F48" s="327">
        <f>SUM(F45:F47)</f>
        <v>0</v>
      </c>
      <c r="G48" s="327">
        <f>SUM(G45:G47)</f>
        <v>0</v>
      </c>
      <c r="H48" s="327">
        <f>SUM(H45:H47)</f>
        <v>0</v>
      </c>
      <c r="I48" s="327">
        <f>SUM(I45:I47)</f>
        <v>0</v>
      </c>
      <c r="J48" s="122">
        <f t="shared" si="7"/>
        <v>0</v>
      </c>
      <c r="K48" s="327">
        <f>SUM(K45:K47)</f>
        <v>0</v>
      </c>
      <c r="L48" s="327">
        <f>SUM(L45:L47)</f>
        <v>0</v>
      </c>
      <c r="M48" s="327">
        <f>SUM(M45:M47)</f>
        <v>0</v>
      </c>
      <c r="N48" s="327">
        <f>SUM(N45:N47)</f>
        <v>0</v>
      </c>
      <c r="O48" s="409"/>
    </row>
    <row r="49" spans="1:15" ht="24">
      <c r="A49" s="285">
        <v>40</v>
      </c>
      <c r="B49" s="123" t="s">
        <v>1063</v>
      </c>
      <c r="C49" s="110"/>
      <c r="D49" s="110"/>
      <c r="E49" s="124">
        <f>SUM(E50:E52)</f>
        <v>0</v>
      </c>
      <c r="F49" s="124">
        <f aca="true" t="shared" si="8" ref="F49:N49">SUM(F50:F52)</f>
        <v>0</v>
      </c>
      <c r="G49" s="124">
        <f t="shared" si="8"/>
        <v>0</v>
      </c>
      <c r="H49" s="124">
        <f t="shared" si="8"/>
        <v>0</v>
      </c>
      <c r="I49" s="124">
        <f t="shared" si="8"/>
        <v>0</v>
      </c>
      <c r="J49" s="124">
        <f t="shared" si="8"/>
        <v>0</v>
      </c>
      <c r="K49" s="124">
        <f t="shared" si="8"/>
        <v>0</v>
      </c>
      <c r="L49" s="124">
        <f t="shared" si="8"/>
        <v>0</v>
      </c>
      <c r="M49" s="124">
        <f t="shared" si="8"/>
        <v>0</v>
      </c>
      <c r="N49" s="124">
        <f t="shared" si="8"/>
        <v>0</v>
      </c>
      <c r="O49" s="407"/>
    </row>
    <row r="50" spans="1:15" ht="12.75">
      <c r="A50" s="285">
        <v>41</v>
      </c>
      <c r="B50" s="123"/>
      <c r="C50" s="110"/>
      <c r="D50" s="110"/>
      <c r="E50" s="124"/>
      <c r="F50" s="342"/>
      <c r="G50" s="342"/>
      <c r="H50" s="315"/>
      <c r="I50" s="324">
        <f>G50+H50</f>
        <v>0</v>
      </c>
      <c r="J50" s="326">
        <f>F50+I50</f>
        <v>0</v>
      </c>
      <c r="K50" s="124"/>
      <c r="L50" s="124"/>
      <c r="M50" s="324">
        <f>K50+L50</f>
        <v>0</v>
      </c>
      <c r="N50" s="124"/>
      <c r="O50" s="407"/>
    </row>
    <row r="51" spans="1:15" ht="12.75">
      <c r="A51" s="285">
        <v>42</v>
      </c>
      <c r="B51" s="123"/>
      <c r="C51" s="110"/>
      <c r="D51" s="110"/>
      <c r="E51" s="124"/>
      <c r="F51" s="342"/>
      <c r="G51" s="342"/>
      <c r="H51" s="315"/>
      <c r="I51" s="324">
        <f>G51+H51</f>
        <v>0</v>
      </c>
      <c r="J51" s="326">
        <f>F51+I51</f>
        <v>0</v>
      </c>
      <c r="K51" s="124"/>
      <c r="L51" s="124"/>
      <c r="M51" s="324">
        <f>K51+L51</f>
        <v>0</v>
      </c>
      <c r="N51" s="124"/>
      <c r="O51" s="407"/>
    </row>
    <row r="52" spans="1:15" ht="12.75">
      <c r="A52" s="285">
        <v>43</v>
      </c>
      <c r="B52" s="123"/>
      <c r="C52" s="110"/>
      <c r="D52" s="110"/>
      <c r="E52" s="124"/>
      <c r="F52" s="342"/>
      <c r="G52" s="342"/>
      <c r="H52" s="342"/>
      <c r="I52" s="324">
        <f>G52+H52</f>
        <v>0</v>
      </c>
      <c r="J52" s="326">
        <f>F52+I52</f>
        <v>0</v>
      </c>
      <c r="K52" s="124"/>
      <c r="L52" s="124"/>
      <c r="M52" s="324">
        <f>K52+L52</f>
        <v>0</v>
      </c>
      <c r="N52" s="124"/>
      <c r="O52" s="407"/>
    </row>
    <row r="53" spans="1:15" ht="12.75">
      <c r="A53" s="285">
        <v>44</v>
      </c>
      <c r="B53" s="283" t="s">
        <v>1561</v>
      </c>
      <c r="C53" s="708"/>
      <c r="D53" s="708"/>
      <c r="E53" s="327">
        <f>SUM(E49,E36,E23,E10)</f>
        <v>0</v>
      </c>
      <c r="F53" s="327">
        <f aca="true" t="shared" si="9" ref="F53:N53">SUM(F49,F36,F23,F10)</f>
        <v>0</v>
      </c>
      <c r="G53" s="327">
        <f t="shared" si="9"/>
        <v>0</v>
      </c>
      <c r="H53" s="327">
        <f t="shared" si="9"/>
        <v>0</v>
      </c>
      <c r="I53" s="327">
        <f t="shared" si="9"/>
        <v>0</v>
      </c>
      <c r="J53" s="327">
        <f t="shared" si="9"/>
        <v>0</v>
      </c>
      <c r="K53" s="327">
        <f t="shared" si="9"/>
        <v>0</v>
      </c>
      <c r="L53" s="327">
        <f t="shared" si="9"/>
        <v>0</v>
      </c>
      <c r="M53" s="327">
        <f t="shared" si="9"/>
        <v>0</v>
      </c>
      <c r="N53" s="327">
        <f t="shared" si="9"/>
        <v>0</v>
      </c>
      <c r="O53" s="335"/>
    </row>
    <row r="54" spans="1:15" ht="50.1" customHeight="1">
      <c r="A54" s="578" t="s">
        <v>2170</v>
      </c>
      <c r="B54" s="578"/>
      <c r="C54" s="578"/>
      <c r="D54" s="578"/>
      <c r="E54" s="578"/>
      <c r="F54" s="578"/>
      <c r="G54" s="578"/>
      <c r="H54" s="578"/>
      <c r="I54" s="578"/>
      <c r="J54" s="578"/>
      <c r="K54" s="578"/>
      <c r="L54" s="578"/>
      <c r="M54" s="578"/>
      <c r="N54" s="578"/>
      <c r="O54" s="578"/>
    </row>
  </sheetData>
  <sheetProtection password="8154" sheet="1" objects="1" scenarios="1"/>
  <mergeCells count="44">
    <mergeCell ref="A1:O1"/>
    <mergeCell ref="A2:O2"/>
    <mergeCell ref="A3:N3"/>
    <mergeCell ref="A4:B5"/>
    <mergeCell ref="C4:F5"/>
    <mergeCell ref="H4:J4"/>
    <mergeCell ref="H5:J5"/>
    <mergeCell ref="L4:O4"/>
    <mergeCell ref="L5:O5"/>
    <mergeCell ref="N6:N8"/>
    <mergeCell ref="O6:O8"/>
    <mergeCell ref="F7:F8"/>
    <mergeCell ref="G7:I7"/>
    <mergeCell ref="J7:J8"/>
    <mergeCell ref="K7:K8"/>
    <mergeCell ref="L7:L8"/>
    <mergeCell ref="M7:M8"/>
    <mergeCell ref="K6:M6"/>
    <mergeCell ref="E6:E8"/>
    <mergeCell ref="F6:J6"/>
    <mergeCell ref="C31:D31"/>
    <mergeCell ref="C35:D35"/>
    <mergeCell ref="C27:D27"/>
    <mergeCell ref="A6:A9"/>
    <mergeCell ref="B6:B9"/>
    <mergeCell ref="B37:B39"/>
    <mergeCell ref="C53:D53"/>
    <mergeCell ref="C48:D48"/>
    <mergeCell ref="C6:C8"/>
    <mergeCell ref="D6:D8"/>
    <mergeCell ref="B41:B43"/>
    <mergeCell ref="B45:B47"/>
    <mergeCell ref="C40:D40"/>
    <mergeCell ref="C44:D44"/>
    <mergeCell ref="A54:O54"/>
    <mergeCell ref="B11:B13"/>
    <mergeCell ref="B15:B17"/>
    <mergeCell ref="B19:B21"/>
    <mergeCell ref="C22:D22"/>
    <mergeCell ref="C14:D14"/>
    <mergeCell ref="C18:D18"/>
    <mergeCell ref="B28:B30"/>
    <mergeCell ref="B32:B34"/>
    <mergeCell ref="B24:B2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56" r:id="rId1"/>
</worksheet>
</file>

<file path=xl/worksheets/sheet42.xml><?xml version="1.0" encoding="utf-8"?>
<worksheet xmlns="http://schemas.openxmlformats.org/spreadsheetml/2006/main" xmlns:r="http://schemas.openxmlformats.org/officeDocument/2006/relationships">
  <sheetPr>
    <pageSetUpPr fitToPage="1"/>
  </sheetPr>
  <dimension ref="A1:R22"/>
  <sheetViews>
    <sheetView zoomScale="70" zoomScaleNormal="70" workbookViewId="0" topLeftCell="A1">
      <selection activeCell="A1" sqref="A1:R1"/>
    </sheetView>
  </sheetViews>
  <sheetFormatPr defaultColWidth="9.00390625" defaultRowHeight="14.25"/>
  <cols>
    <col min="1" max="1" width="4.75390625" style="509" bestFit="1" customWidth="1"/>
    <col min="2" max="2" width="16.50390625" style="509" customWidth="1"/>
    <col min="3" max="3" width="9.375" style="509" bestFit="1" customWidth="1"/>
    <col min="4" max="4" width="10.125" style="509" customWidth="1"/>
    <col min="5" max="5" width="15.00390625" style="509" customWidth="1"/>
    <col min="6" max="6" width="14.125" style="509" customWidth="1"/>
    <col min="7" max="9" width="9.00390625" style="509" customWidth="1"/>
    <col min="10" max="10" width="10.625" style="509" customWidth="1"/>
    <col min="11" max="13" width="9.00390625" style="509" customWidth="1"/>
    <col min="14" max="14" width="11.50390625" style="509" customWidth="1"/>
    <col min="15" max="15" width="11.75390625" style="509" customWidth="1"/>
    <col min="16" max="16" width="12.50390625" style="509" customWidth="1"/>
    <col min="17" max="16384" width="9.00390625" style="509" customWidth="1"/>
  </cols>
  <sheetData>
    <row r="1" spans="1:18" ht="33" customHeight="1">
      <c r="A1" s="715" t="s">
        <v>359</v>
      </c>
      <c r="B1" s="715"/>
      <c r="C1" s="715"/>
      <c r="D1" s="715"/>
      <c r="E1" s="715"/>
      <c r="F1" s="715"/>
      <c r="G1" s="715"/>
      <c r="H1" s="715"/>
      <c r="I1" s="716"/>
      <c r="J1" s="716"/>
      <c r="K1" s="716"/>
      <c r="L1" s="716"/>
      <c r="M1" s="716"/>
      <c r="N1" s="716"/>
      <c r="O1" s="716"/>
      <c r="P1" s="716"/>
      <c r="Q1" s="716"/>
      <c r="R1" s="716"/>
    </row>
    <row r="2" spans="1:18" ht="14.25">
      <c r="A2" s="582" t="s">
        <v>1028</v>
      </c>
      <c r="B2" s="582"/>
      <c r="C2" s="582"/>
      <c r="D2" s="582"/>
      <c r="E2" s="582"/>
      <c r="F2" s="582"/>
      <c r="G2" s="582"/>
      <c r="H2" s="582"/>
      <c r="I2" s="582"/>
      <c r="J2" s="582"/>
      <c r="K2" s="582"/>
      <c r="L2" s="582"/>
      <c r="M2" s="582"/>
      <c r="N2" s="582"/>
      <c r="O2" s="582"/>
      <c r="P2" s="582"/>
      <c r="Q2" s="582"/>
      <c r="R2" s="582"/>
    </row>
    <row r="3" spans="1:18" ht="14.25">
      <c r="A3" s="717" t="s">
        <v>1</v>
      </c>
      <c r="B3" s="717"/>
      <c r="C3" s="717"/>
      <c r="D3" s="717"/>
      <c r="E3" s="717"/>
      <c r="F3" s="717"/>
      <c r="G3" s="717"/>
      <c r="H3" s="717"/>
      <c r="I3" s="717"/>
      <c r="J3" s="717"/>
      <c r="K3" s="717"/>
      <c r="L3" s="717"/>
      <c r="M3" s="717"/>
      <c r="N3" s="717"/>
      <c r="O3" s="717"/>
      <c r="P3" s="717"/>
      <c r="Q3" s="717"/>
      <c r="R3" s="63" t="s">
        <v>1460</v>
      </c>
    </row>
    <row r="4" spans="1:18" s="514" customFormat="1" ht="14.25">
      <c r="A4" s="577" t="s">
        <v>1461</v>
      </c>
      <c r="B4" s="577"/>
      <c r="C4" s="584"/>
      <c r="D4" s="584"/>
      <c r="E4" s="584"/>
      <c r="F4" s="584"/>
      <c r="G4" s="584"/>
      <c r="H4" s="283" t="s">
        <v>1464</v>
      </c>
      <c r="I4" s="584"/>
      <c r="J4" s="584"/>
      <c r="K4" s="584"/>
      <c r="L4" s="584"/>
      <c r="M4" s="283" t="s">
        <v>1463</v>
      </c>
      <c r="N4" s="712"/>
      <c r="O4" s="712"/>
      <c r="P4" s="712"/>
      <c r="Q4" s="712"/>
      <c r="R4" s="712"/>
    </row>
    <row r="5" spans="1:18" s="514" customFormat="1" ht="14.25">
      <c r="A5" s="577"/>
      <c r="B5" s="577"/>
      <c r="C5" s="584"/>
      <c r="D5" s="584"/>
      <c r="E5" s="584"/>
      <c r="F5" s="584"/>
      <c r="G5" s="584"/>
      <c r="H5" s="283" t="s">
        <v>1462</v>
      </c>
      <c r="I5" s="584"/>
      <c r="J5" s="584"/>
      <c r="K5" s="584"/>
      <c r="L5" s="584"/>
      <c r="M5" s="283" t="s">
        <v>1463</v>
      </c>
      <c r="N5" s="712"/>
      <c r="O5" s="712"/>
      <c r="P5" s="712"/>
      <c r="Q5" s="712"/>
      <c r="R5" s="712"/>
    </row>
    <row r="6" spans="1:18" s="514" customFormat="1" ht="14.25">
      <c r="A6" s="713" t="s">
        <v>1586</v>
      </c>
      <c r="B6" s="713" t="s">
        <v>380</v>
      </c>
      <c r="C6" s="713" t="s">
        <v>1029</v>
      </c>
      <c r="D6" s="713"/>
      <c r="E6" s="713"/>
      <c r="F6" s="713"/>
      <c r="G6" s="713" t="s">
        <v>1030</v>
      </c>
      <c r="H6" s="713"/>
      <c r="I6" s="713"/>
      <c r="J6" s="713" t="s">
        <v>1031</v>
      </c>
      <c r="K6" s="713"/>
      <c r="L6" s="713"/>
      <c r="M6" s="713"/>
      <c r="N6" s="713"/>
      <c r="O6" s="713"/>
      <c r="P6" s="713"/>
      <c r="Q6" s="713" t="s">
        <v>781</v>
      </c>
      <c r="R6" s="577" t="s">
        <v>1474</v>
      </c>
    </row>
    <row r="7" spans="1:18" s="514" customFormat="1" ht="24">
      <c r="A7" s="713"/>
      <c r="B7" s="713"/>
      <c r="C7" s="329" t="s">
        <v>1032</v>
      </c>
      <c r="D7" s="283" t="s">
        <v>1033</v>
      </c>
      <c r="E7" s="283" t="s">
        <v>1034</v>
      </c>
      <c r="F7" s="283" t="s">
        <v>1035</v>
      </c>
      <c r="G7" s="329" t="s">
        <v>793</v>
      </c>
      <c r="H7" s="329" t="s">
        <v>1565</v>
      </c>
      <c r="I7" s="329" t="s">
        <v>781</v>
      </c>
      <c r="J7" s="329" t="s">
        <v>1036</v>
      </c>
      <c r="K7" s="329" t="s">
        <v>1691</v>
      </c>
      <c r="L7" s="329" t="s">
        <v>1037</v>
      </c>
      <c r="M7" s="329" t="s">
        <v>1692</v>
      </c>
      <c r="N7" s="329" t="s">
        <v>1038</v>
      </c>
      <c r="O7" s="329" t="s">
        <v>1039</v>
      </c>
      <c r="P7" s="329" t="s">
        <v>781</v>
      </c>
      <c r="Q7" s="713"/>
      <c r="R7" s="577"/>
    </row>
    <row r="8" spans="1:18" s="514" customFormat="1" ht="14.25">
      <c r="A8" s="713"/>
      <c r="B8" s="713"/>
      <c r="C8" s="329">
        <v>1</v>
      </c>
      <c r="D8" s="283">
        <v>2</v>
      </c>
      <c r="E8" s="283">
        <v>3</v>
      </c>
      <c r="F8" s="283">
        <v>4</v>
      </c>
      <c r="G8" s="329">
        <v>5</v>
      </c>
      <c r="H8" s="329">
        <v>6</v>
      </c>
      <c r="I8" s="329">
        <v>7</v>
      </c>
      <c r="J8" s="329">
        <v>8</v>
      </c>
      <c r="K8" s="329">
        <v>9</v>
      </c>
      <c r="L8" s="329">
        <v>10</v>
      </c>
      <c r="M8" s="329">
        <v>11</v>
      </c>
      <c r="N8" s="329">
        <v>12</v>
      </c>
      <c r="O8" s="329">
        <v>13</v>
      </c>
      <c r="P8" s="329">
        <v>14</v>
      </c>
      <c r="Q8" s="329">
        <v>15</v>
      </c>
      <c r="R8" s="283">
        <v>16</v>
      </c>
    </row>
    <row r="9" spans="1:18" s="514" customFormat="1" ht="12.75">
      <c r="A9" s="125">
        <v>1</v>
      </c>
      <c r="B9" s="438" t="s">
        <v>1957</v>
      </c>
      <c r="C9" s="439"/>
      <c r="D9" s="126"/>
      <c r="E9" s="126"/>
      <c r="F9" s="126"/>
      <c r="G9" s="126"/>
      <c r="H9" s="126"/>
      <c r="I9" s="126"/>
      <c r="J9" s="127"/>
      <c r="K9" s="126"/>
      <c r="L9" s="127"/>
      <c r="M9" s="126"/>
      <c r="N9" s="126"/>
      <c r="O9" s="126"/>
      <c r="P9" s="126"/>
      <c r="Q9" s="126"/>
      <c r="R9" s="407"/>
    </row>
    <row r="10" spans="1:18" s="514" customFormat="1" ht="24">
      <c r="A10" s="125">
        <v>2</v>
      </c>
      <c r="B10" s="438" t="s">
        <v>1958</v>
      </c>
      <c r="C10" s="439"/>
      <c r="D10" s="126"/>
      <c r="E10" s="126"/>
      <c r="F10" s="126"/>
      <c r="G10" s="126"/>
      <c r="H10" s="126"/>
      <c r="I10" s="126"/>
      <c r="J10" s="127"/>
      <c r="K10" s="126"/>
      <c r="L10" s="127"/>
      <c r="M10" s="126"/>
      <c r="N10" s="126"/>
      <c r="O10" s="126"/>
      <c r="P10" s="126"/>
      <c r="Q10" s="126"/>
      <c r="R10" s="407"/>
    </row>
    <row r="11" spans="1:18" s="514" customFormat="1" ht="12.75">
      <c r="A11" s="125">
        <v>3</v>
      </c>
      <c r="B11" s="438" t="s">
        <v>1959</v>
      </c>
      <c r="C11" s="439"/>
      <c r="D11" s="126"/>
      <c r="E11" s="126"/>
      <c r="F11" s="126"/>
      <c r="G11" s="126"/>
      <c r="H11" s="126"/>
      <c r="I11" s="126"/>
      <c r="J11" s="127"/>
      <c r="K11" s="126"/>
      <c r="L11" s="127"/>
      <c r="M11" s="126"/>
      <c r="N11" s="126"/>
      <c r="O11" s="126"/>
      <c r="P11" s="126"/>
      <c r="Q11" s="126"/>
      <c r="R11" s="407"/>
    </row>
    <row r="12" spans="1:18" s="514" customFormat="1" ht="12.75">
      <c r="A12" s="125">
        <v>4</v>
      </c>
      <c r="B12" s="438" t="s">
        <v>1960</v>
      </c>
      <c r="C12" s="439"/>
      <c r="D12" s="126"/>
      <c r="E12" s="126"/>
      <c r="F12" s="126"/>
      <c r="G12" s="126"/>
      <c r="H12" s="126"/>
      <c r="I12" s="126"/>
      <c r="J12" s="127"/>
      <c r="K12" s="126"/>
      <c r="L12" s="127"/>
      <c r="M12" s="126"/>
      <c r="N12" s="126"/>
      <c r="O12" s="126"/>
      <c r="P12" s="126"/>
      <c r="Q12" s="126"/>
      <c r="R12" s="407"/>
    </row>
    <row r="13" spans="1:18" s="514" customFormat="1" ht="12.75">
      <c r="A13" s="125">
        <v>5</v>
      </c>
      <c r="B13" s="438" t="s">
        <v>1961</v>
      </c>
      <c r="C13" s="439"/>
      <c r="D13" s="126"/>
      <c r="E13" s="126"/>
      <c r="F13" s="126"/>
      <c r="G13" s="126"/>
      <c r="H13" s="126"/>
      <c r="I13" s="126"/>
      <c r="J13" s="127"/>
      <c r="K13" s="126"/>
      <c r="L13" s="127"/>
      <c r="M13" s="126"/>
      <c r="N13" s="126"/>
      <c r="O13" s="126"/>
      <c r="P13" s="126"/>
      <c r="Q13" s="126"/>
      <c r="R13" s="407"/>
    </row>
    <row r="14" spans="1:18" s="514" customFormat="1" ht="12.75">
      <c r="A14" s="125">
        <v>6</v>
      </c>
      <c r="B14" s="438" t="s">
        <v>1962</v>
      </c>
      <c r="C14" s="439"/>
      <c r="D14" s="126"/>
      <c r="E14" s="126"/>
      <c r="F14" s="126"/>
      <c r="G14" s="126"/>
      <c r="H14" s="126"/>
      <c r="I14" s="126"/>
      <c r="J14" s="127"/>
      <c r="K14" s="126"/>
      <c r="L14" s="127"/>
      <c r="M14" s="126"/>
      <c r="N14" s="126"/>
      <c r="O14" s="126"/>
      <c r="P14" s="126"/>
      <c r="Q14" s="126"/>
      <c r="R14" s="407"/>
    </row>
    <row r="15" spans="1:18" s="514" customFormat="1" ht="12.75">
      <c r="A15" s="125">
        <v>7</v>
      </c>
      <c r="B15" s="438" t="s">
        <v>1963</v>
      </c>
      <c r="C15" s="439"/>
      <c r="D15" s="126"/>
      <c r="E15" s="126"/>
      <c r="F15" s="126"/>
      <c r="G15" s="126"/>
      <c r="H15" s="126"/>
      <c r="I15" s="126"/>
      <c r="J15" s="127"/>
      <c r="K15" s="126"/>
      <c r="L15" s="127"/>
      <c r="M15" s="126"/>
      <c r="N15" s="126"/>
      <c r="O15" s="126"/>
      <c r="P15" s="126"/>
      <c r="Q15" s="126"/>
      <c r="R15" s="407"/>
    </row>
    <row r="16" spans="1:18" s="514" customFormat="1" ht="12.75">
      <c r="A16" s="125">
        <v>8</v>
      </c>
      <c r="B16" s="438" t="s">
        <v>1964</v>
      </c>
      <c r="C16" s="439"/>
      <c r="D16" s="126"/>
      <c r="E16" s="126"/>
      <c r="F16" s="126"/>
      <c r="G16" s="126"/>
      <c r="H16" s="126"/>
      <c r="I16" s="126"/>
      <c r="J16" s="127"/>
      <c r="K16" s="126"/>
      <c r="L16" s="127"/>
      <c r="M16" s="126"/>
      <c r="N16" s="126"/>
      <c r="O16" s="126"/>
      <c r="P16" s="126"/>
      <c r="Q16" s="126"/>
      <c r="R16" s="407"/>
    </row>
    <row r="17" spans="1:18" s="514" customFormat="1" ht="12.75">
      <c r="A17" s="125">
        <v>9</v>
      </c>
      <c r="B17" s="438" t="s">
        <v>1965</v>
      </c>
      <c r="C17" s="439"/>
      <c r="D17" s="126"/>
      <c r="E17" s="126"/>
      <c r="F17" s="126"/>
      <c r="G17" s="126"/>
      <c r="H17" s="126"/>
      <c r="I17" s="126"/>
      <c r="J17" s="127"/>
      <c r="K17" s="126"/>
      <c r="L17" s="127"/>
      <c r="M17" s="127"/>
      <c r="N17" s="126"/>
      <c r="O17" s="126"/>
      <c r="P17" s="126"/>
      <c r="Q17" s="126"/>
      <c r="R17" s="407"/>
    </row>
    <row r="18" spans="1:18" s="514" customFormat="1" ht="12.75">
      <c r="A18" s="125">
        <v>10</v>
      </c>
      <c r="B18" s="718" t="s">
        <v>1040</v>
      </c>
      <c r="C18" s="718"/>
      <c r="D18" s="128">
        <f aca="true" t="shared" si="0" ref="D18:Q18">SUM(D9:D17)</f>
        <v>0</v>
      </c>
      <c r="E18" s="128">
        <f t="shared" si="0"/>
        <v>0</v>
      </c>
      <c r="F18" s="128">
        <f t="shared" si="0"/>
        <v>0</v>
      </c>
      <c r="G18" s="128">
        <f t="shared" si="0"/>
        <v>0</v>
      </c>
      <c r="H18" s="128">
        <f t="shared" si="0"/>
        <v>0</v>
      </c>
      <c r="I18" s="128">
        <f t="shared" si="0"/>
        <v>0</v>
      </c>
      <c r="J18" s="128">
        <f t="shared" si="0"/>
        <v>0</v>
      </c>
      <c r="K18" s="128">
        <f t="shared" si="0"/>
        <v>0</v>
      </c>
      <c r="L18" s="128">
        <f t="shared" si="0"/>
        <v>0</v>
      </c>
      <c r="M18" s="128">
        <f t="shared" si="0"/>
        <v>0</v>
      </c>
      <c r="N18" s="128">
        <f t="shared" si="0"/>
        <v>0</v>
      </c>
      <c r="O18" s="128">
        <f t="shared" si="0"/>
        <v>0</v>
      </c>
      <c r="P18" s="128">
        <f t="shared" si="0"/>
        <v>0</v>
      </c>
      <c r="Q18" s="128">
        <f t="shared" si="0"/>
        <v>0</v>
      </c>
      <c r="R18" s="290"/>
    </row>
    <row r="19" spans="1:18" s="514" customFormat="1" ht="12.75">
      <c r="A19" s="125">
        <v>11</v>
      </c>
      <c r="B19" s="714" t="s">
        <v>1041</v>
      </c>
      <c r="C19" s="714"/>
      <c r="D19" s="714"/>
      <c r="E19" s="126"/>
      <c r="F19" s="129"/>
      <c r="G19" s="129"/>
      <c r="H19" s="129"/>
      <c r="I19" s="129"/>
      <c r="J19" s="129"/>
      <c r="K19" s="129"/>
      <c r="L19" s="129"/>
      <c r="M19" s="129"/>
      <c r="N19" s="129"/>
      <c r="O19" s="129"/>
      <c r="P19" s="129"/>
      <c r="Q19" s="129"/>
      <c r="R19" s="130"/>
    </row>
    <row r="20" spans="1:18" s="514" customFormat="1" ht="12.75">
      <c r="A20" s="125">
        <v>12</v>
      </c>
      <c r="B20" s="714" t="s">
        <v>1042</v>
      </c>
      <c r="C20" s="714"/>
      <c r="D20" s="714"/>
      <c r="E20" s="129" t="s">
        <v>537</v>
      </c>
      <c r="F20" s="129" t="s">
        <v>537</v>
      </c>
      <c r="G20" s="129" t="s">
        <v>537</v>
      </c>
      <c r="H20" s="129" t="s">
        <v>537</v>
      </c>
      <c r="I20" s="129" t="s">
        <v>537</v>
      </c>
      <c r="J20" s="127"/>
      <c r="K20" s="127"/>
      <c r="L20" s="127"/>
      <c r="M20" s="127"/>
      <c r="N20" s="127"/>
      <c r="O20" s="127"/>
      <c r="P20" s="127"/>
      <c r="Q20" s="127"/>
      <c r="R20" s="130"/>
    </row>
    <row r="21" spans="1:18" s="514" customFormat="1" ht="50.1" customHeight="1">
      <c r="A21" s="693" t="s">
        <v>2169</v>
      </c>
      <c r="B21" s="693"/>
      <c r="C21" s="693"/>
      <c r="D21" s="693"/>
      <c r="E21" s="693"/>
      <c r="F21" s="693"/>
      <c r="G21" s="693"/>
      <c r="H21" s="693"/>
      <c r="I21" s="693"/>
      <c r="J21" s="693"/>
      <c r="K21" s="693"/>
      <c r="L21" s="693"/>
      <c r="M21" s="693"/>
      <c r="N21" s="693"/>
      <c r="O21" s="693"/>
      <c r="P21" s="693"/>
      <c r="Q21" s="693"/>
      <c r="R21" s="693"/>
    </row>
    <row r="22" ht="14.25">
      <c r="A22" s="515"/>
    </row>
  </sheetData>
  <sheetProtection password="8154" sheet="1" objects="1" scenarios="1"/>
  <mergeCells count="20">
    <mergeCell ref="B20:D20"/>
    <mergeCell ref="A1:R1"/>
    <mergeCell ref="A2:R2"/>
    <mergeCell ref="A3:Q3"/>
    <mergeCell ref="R6:R7"/>
    <mergeCell ref="I4:L4"/>
    <mergeCell ref="G6:I6"/>
    <mergeCell ref="Q6:Q7"/>
    <mergeCell ref="B18:C18"/>
    <mergeCell ref="A6:A8"/>
    <mergeCell ref="A21:R21"/>
    <mergeCell ref="N4:R4"/>
    <mergeCell ref="N5:R5"/>
    <mergeCell ref="I5:L5"/>
    <mergeCell ref="C4:G5"/>
    <mergeCell ref="J6:P6"/>
    <mergeCell ref="B19:D19"/>
    <mergeCell ref="C6:F6"/>
    <mergeCell ref="A4:B5"/>
    <mergeCell ref="B6:B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1" r:id="rId1"/>
</worksheet>
</file>

<file path=xl/worksheets/sheet43.xml><?xml version="1.0" encoding="utf-8"?>
<worksheet xmlns="http://schemas.openxmlformats.org/spreadsheetml/2006/main" xmlns:r="http://schemas.openxmlformats.org/officeDocument/2006/relationships">
  <sheetPr>
    <pageSetUpPr fitToPage="1"/>
  </sheetPr>
  <dimension ref="A1:M22"/>
  <sheetViews>
    <sheetView showZeros="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H1"/>
    </sheetView>
  </sheetViews>
  <sheetFormatPr defaultColWidth="9.00390625" defaultRowHeight="14.25" customHeight="1"/>
  <cols>
    <col min="1" max="1" width="2.75390625" style="497" customWidth="1"/>
    <col min="2" max="2" width="14.625" style="497" customWidth="1"/>
    <col min="3" max="3" width="13.00390625" style="497" customWidth="1"/>
    <col min="4" max="4" width="6.125" style="497" customWidth="1"/>
    <col min="5" max="6" width="12.00390625" style="497" customWidth="1"/>
    <col min="7" max="7" width="13.125" style="497" customWidth="1"/>
    <col min="8" max="8" width="6.375" style="497" customWidth="1"/>
    <col min="9" max="9" width="12.375" style="497" customWidth="1"/>
    <col min="10" max="10" width="6.00390625" style="497" customWidth="1"/>
    <col min="11" max="11" width="11.625" style="497" customWidth="1"/>
    <col min="12" max="13" width="12.50390625" style="497" customWidth="1"/>
    <col min="14" max="16384" width="9.00390625" style="497" customWidth="1"/>
  </cols>
  <sheetData>
    <row r="1" spans="1:13" ht="33" customHeight="1">
      <c r="A1" s="726" t="s">
        <v>1967</v>
      </c>
      <c r="B1" s="727"/>
      <c r="C1" s="727"/>
      <c r="D1" s="727"/>
      <c r="E1" s="727"/>
      <c r="F1" s="727"/>
      <c r="G1" s="727"/>
      <c r="H1" s="727"/>
      <c r="I1" s="728"/>
      <c r="J1" s="728"/>
      <c r="K1" s="728"/>
      <c r="L1" s="728"/>
      <c r="M1" s="728"/>
    </row>
    <row r="2" spans="1:13" ht="12" customHeight="1">
      <c r="A2" s="508"/>
      <c r="B2" s="508"/>
      <c r="C2" s="508"/>
      <c r="D2" s="508"/>
      <c r="E2" s="508"/>
      <c r="F2" s="508"/>
      <c r="G2" s="508"/>
      <c r="H2" s="508"/>
      <c r="I2" s="508"/>
      <c r="J2" s="508"/>
      <c r="K2" s="729" t="s">
        <v>1027</v>
      </c>
      <c r="L2" s="730"/>
      <c r="M2" s="730"/>
    </row>
    <row r="3" spans="1:13" s="500" customFormat="1" ht="12" customHeight="1">
      <c r="A3" s="508"/>
      <c r="B3" s="508"/>
      <c r="C3" s="508"/>
      <c r="D3" s="508"/>
      <c r="E3" s="508"/>
      <c r="F3" s="508"/>
      <c r="G3" s="508"/>
      <c r="H3" s="508"/>
      <c r="I3" s="508"/>
      <c r="J3" s="508"/>
      <c r="K3" s="729" t="s">
        <v>1460</v>
      </c>
      <c r="L3" s="730"/>
      <c r="M3" s="730"/>
    </row>
    <row r="4" spans="1:13" s="509" customFormat="1" ht="12">
      <c r="A4" s="717" t="s">
        <v>1</v>
      </c>
      <c r="B4" s="717"/>
      <c r="C4" s="717"/>
      <c r="D4" s="717"/>
      <c r="E4" s="717"/>
      <c r="F4" s="717"/>
      <c r="G4" s="717"/>
      <c r="H4" s="717"/>
      <c r="I4" s="717"/>
      <c r="J4" s="717"/>
      <c r="K4" s="717"/>
      <c r="L4" s="717"/>
      <c r="M4" s="717"/>
    </row>
    <row r="5" spans="1:13" ht="18.75" customHeight="1">
      <c r="A5" s="720" t="s">
        <v>1023</v>
      </c>
      <c r="B5" s="720"/>
      <c r="C5" s="720"/>
      <c r="D5" s="720"/>
      <c r="E5" s="720"/>
      <c r="F5" s="720"/>
      <c r="G5" s="720"/>
      <c r="H5" s="720"/>
      <c r="I5" s="510" t="s">
        <v>1464</v>
      </c>
      <c r="J5" s="720"/>
      <c r="K5" s="721"/>
      <c r="L5" s="510" t="s">
        <v>1024</v>
      </c>
      <c r="M5" s="511"/>
    </row>
    <row r="6" spans="1:13" ht="18.75" customHeight="1">
      <c r="A6" s="720"/>
      <c r="B6" s="720"/>
      <c r="C6" s="720"/>
      <c r="D6" s="720"/>
      <c r="E6" s="720"/>
      <c r="F6" s="720"/>
      <c r="G6" s="720"/>
      <c r="H6" s="720"/>
      <c r="I6" s="510" t="s">
        <v>1462</v>
      </c>
      <c r="J6" s="720"/>
      <c r="K6" s="721"/>
      <c r="L6" s="510" t="s">
        <v>1024</v>
      </c>
      <c r="M6" s="511"/>
    </row>
    <row r="7" spans="1:13" ht="18.75" customHeight="1">
      <c r="A7" s="722" t="s">
        <v>1586</v>
      </c>
      <c r="B7" s="722" t="s">
        <v>1971</v>
      </c>
      <c r="C7" s="722" t="s">
        <v>1972</v>
      </c>
      <c r="D7" s="722" t="s">
        <v>1973</v>
      </c>
      <c r="E7" s="722" t="s">
        <v>1974</v>
      </c>
      <c r="F7" s="722" t="s">
        <v>1975</v>
      </c>
      <c r="G7" s="722" t="s">
        <v>1976</v>
      </c>
      <c r="H7" s="722" t="s">
        <v>1977</v>
      </c>
      <c r="I7" s="722" t="s">
        <v>1978</v>
      </c>
      <c r="J7" s="723"/>
      <c r="K7" s="723"/>
      <c r="L7" s="723"/>
      <c r="M7" s="723"/>
    </row>
    <row r="8" spans="1:13" ht="45.75" customHeight="1">
      <c r="A8" s="723"/>
      <c r="B8" s="723"/>
      <c r="C8" s="723"/>
      <c r="D8" s="723"/>
      <c r="E8" s="723"/>
      <c r="F8" s="723"/>
      <c r="G8" s="723"/>
      <c r="H8" s="723"/>
      <c r="I8" s="512" t="s">
        <v>1979</v>
      </c>
      <c r="J8" s="512" t="s">
        <v>1980</v>
      </c>
      <c r="K8" s="512" t="s">
        <v>1981</v>
      </c>
      <c r="L8" s="512" t="s">
        <v>1982</v>
      </c>
      <c r="M8" s="512" t="s">
        <v>1983</v>
      </c>
    </row>
    <row r="9" spans="1:13" ht="15" customHeight="1">
      <c r="A9" s="723"/>
      <c r="B9" s="512" t="s">
        <v>1587</v>
      </c>
      <c r="C9" s="512" t="s">
        <v>1588</v>
      </c>
      <c r="D9" s="512" t="s">
        <v>1589</v>
      </c>
      <c r="E9" s="512" t="s">
        <v>1590</v>
      </c>
      <c r="F9" s="512" t="s">
        <v>1591</v>
      </c>
      <c r="G9" s="512" t="s">
        <v>40</v>
      </c>
      <c r="H9" s="512" t="s">
        <v>1593</v>
      </c>
      <c r="I9" s="512" t="s">
        <v>1594</v>
      </c>
      <c r="J9" s="512" t="s">
        <v>1595</v>
      </c>
      <c r="K9" s="512" t="s">
        <v>1596</v>
      </c>
      <c r="L9" s="512" t="s">
        <v>1984</v>
      </c>
      <c r="M9" s="512" t="s">
        <v>1985</v>
      </c>
    </row>
    <row r="10" spans="1:13" ht="19.5" customHeight="1">
      <c r="A10" s="510" t="s">
        <v>1587</v>
      </c>
      <c r="B10" s="506"/>
      <c r="C10" s="504"/>
      <c r="D10" s="513"/>
      <c r="E10" s="504"/>
      <c r="F10" s="504"/>
      <c r="G10" s="504">
        <v>0</v>
      </c>
      <c r="H10" s="513"/>
      <c r="I10" s="504"/>
      <c r="J10" s="513"/>
      <c r="K10" s="504"/>
      <c r="L10" s="504">
        <v>0</v>
      </c>
      <c r="M10" s="504">
        <v>0</v>
      </c>
    </row>
    <row r="11" spans="1:13" ht="18.75" customHeight="1">
      <c r="A11" s="510" t="s">
        <v>1588</v>
      </c>
      <c r="B11" s="506"/>
      <c r="C11" s="504"/>
      <c r="D11" s="513"/>
      <c r="E11" s="504"/>
      <c r="F11" s="504"/>
      <c r="G11" s="504">
        <v>0</v>
      </c>
      <c r="H11" s="513"/>
      <c r="I11" s="504"/>
      <c r="J11" s="513"/>
      <c r="K11" s="504"/>
      <c r="L11" s="504">
        <v>0</v>
      </c>
      <c r="M11" s="504">
        <v>0</v>
      </c>
    </row>
    <row r="12" spans="1:13" ht="18.75" customHeight="1">
      <c r="A12" s="510" t="s">
        <v>1589</v>
      </c>
      <c r="B12" s="506"/>
      <c r="C12" s="504"/>
      <c r="D12" s="513"/>
      <c r="E12" s="504"/>
      <c r="F12" s="504"/>
      <c r="G12" s="504">
        <v>0</v>
      </c>
      <c r="H12" s="513"/>
      <c r="I12" s="504"/>
      <c r="J12" s="513"/>
      <c r="K12" s="504"/>
      <c r="L12" s="504">
        <v>0</v>
      </c>
      <c r="M12" s="504">
        <v>0</v>
      </c>
    </row>
    <row r="13" spans="1:13" ht="18.75" customHeight="1">
      <c r="A13" s="510" t="s">
        <v>1590</v>
      </c>
      <c r="B13" s="506"/>
      <c r="C13" s="504"/>
      <c r="D13" s="513"/>
      <c r="E13" s="504"/>
      <c r="F13" s="504"/>
      <c r="G13" s="504">
        <v>0</v>
      </c>
      <c r="H13" s="513"/>
      <c r="I13" s="504"/>
      <c r="J13" s="513"/>
      <c r="K13" s="504"/>
      <c r="L13" s="504">
        <v>0</v>
      </c>
      <c r="M13" s="504">
        <v>0</v>
      </c>
    </row>
    <row r="14" spans="1:13" ht="18.75" customHeight="1">
      <c r="A14" s="510" t="s">
        <v>1591</v>
      </c>
      <c r="B14" s="506"/>
      <c r="C14" s="504"/>
      <c r="D14" s="513"/>
      <c r="E14" s="504"/>
      <c r="F14" s="504"/>
      <c r="G14" s="504">
        <v>0</v>
      </c>
      <c r="H14" s="513"/>
      <c r="I14" s="504"/>
      <c r="J14" s="513"/>
      <c r="K14" s="504"/>
      <c r="L14" s="504">
        <v>0</v>
      </c>
      <c r="M14" s="504">
        <v>0</v>
      </c>
    </row>
    <row r="15" spans="1:13" ht="18.75" customHeight="1">
      <c r="A15" s="510" t="s">
        <v>1592</v>
      </c>
      <c r="B15" s="506"/>
      <c r="C15" s="504"/>
      <c r="D15" s="513"/>
      <c r="E15" s="504"/>
      <c r="F15" s="504"/>
      <c r="G15" s="504">
        <v>0</v>
      </c>
      <c r="H15" s="513"/>
      <c r="I15" s="504"/>
      <c r="J15" s="513"/>
      <c r="K15" s="504"/>
      <c r="L15" s="504">
        <v>0</v>
      </c>
      <c r="M15" s="504">
        <v>0</v>
      </c>
    </row>
    <row r="16" spans="1:13" ht="18.75" customHeight="1">
      <c r="A16" s="510" t="s">
        <v>1593</v>
      </c>
      <c r="B16" s="506"/>
      <c r="C16" s="504"/>
      <c r="D16" s="513"/>
      <c r="E16" s="504"/>
      <c r="F16" s="504"/>
      <c r="G16" s="504">
        <v>0</v>
      </c>
      <c r="H16" s="513"/>
      <c r="I16" s="504"/>
      <c r="J16" s="513"/>
      <c r="K16" s="504"/>
      <c r="L16" s="504">
        <v>0</v>
      </c>
      <c r="M16" s="504">
        <v>0</v>
      </c>
    </row>
    <row r="17" spans="1:13" ht="18.75" customHeight="1">
      <c r="A17" s="510" t="s">
        <v>1594</v>
      </c>
      <c r="B17" s="506"/>
      <c r="C17" s="504"/>
      <c r="D17" s="513"/>
      <c r="E17" s="504"/>
      <c r="F17" s="504"/>
      <c r="G17" s="504">
        <v>0</v>
      </c>
      <c r="H17" s="513"/>
      <c r="I17" s="504"/>
      <c r="J17" s="513"/>
      <c r="K17" s="504"/>
      <c r="L17" s="504">
        <v>0</v>
      </c>
      <c r="M17" s="504">
        <v>0</v>
      </c>
    </row>
    <row r="18" spans="1:13" ht="18.75" customHeight="1">
      <c r="A18" s="510" t="s">
        <v>1595</v>
      </c>
      <c r="B18" s="506"/>
      <c r="C18" s="504"/>
      <c r="D18" s="513"/>
      <c r="E18" s="504"/>
      <c r="F18" s="504"/>
      <c r="G18" s="504">
        <v>0</v>
      </c>
      <c r="H18" s="513"/>
      <c r="I18" s="504"/>
      <c r="J18" s="513"/>
      <c r="K18" s="504"/>
      <c r="L18" s="504">
        <v>0</v>
      </c>
      <c r="M18" s="504">
        <v>0</v>
      </c>
    </row>
    <row r="19" spans="1:13" ht="18.75" customHeight="1">
      <c r="A19" s="510" t="s">
        <v>1596</v>
      </c>
      <c r="B19" s="506"/>
      <c r="C19" s="504"/>
      <c r="D19" s="513"/>
      <c r="E19" s="504"/>
      <c r="F19" s="504"/>
      <c r="G19" s="504">
        <v>0</v>
      </c>
      <c r="H19" s="513"/>
      <c r="I19" s="504"/>
      <c r="J19" s="513"/>
      <c r="K19" s="504"/>
      <c r="L19" s="504">
        <v>0</v>
      </c>
      <c r="M19" s="504">
        <v>0</v>
      </c>
    </row>
    <row r="20" spans="1:13" ht="18.75" customHeight="1">
      <c r="A20" s="720" t="s">
        <v>1561</v>
      </c>
      <c r="B20" s="720"/>
      <c r="C20" s="504">
        <v>0</v>
      </c>
      <c r="D20" s="510" t="s">
        <v>1563</v>
      </c>
      <c r="E20" s="504">
        <v>0</v>
      </c>
      <c r="F20" s="504">
        <v>0</v>
      </c>
      <c r="G20" s="504">
        <v>0</v>
      </c>
      <c r="H20" s="510" t="s">
        <v>1563</v>
      </c>
      <c r="I20" s="504">
        <v>0</v>
      </c>
      <c r="J20" s="510" t="s">
        <v>1563</v>
      </c>
      <c r="K20" s="504">
        <v>0</v>
      </c>
      <c r="L20" s="504">
        <v>0</v>
      </c>
      <c r="M20" s="504">
        <v>0</v>
      </c>
    </row>
    <row r="21" spans="1:13" ht="18.75" customHeight="1">
      <c r="A21" s="724" t="s">
        <v>2169</v>
      </c>
      <c r="B21" s="725"/>
      <c r="C21" s="725"/>
      <c r="D21" s="725"/>
      <c r="E21" s="725"/>
      <c r="F21" s="725"/>
      <c r="G21" s="725"/>
      <c r="H21" s="725"/>
      <c r="I21" s="725"/>
      <c r="J21" s="725"/>
      <c r="K21" s="725"/>
      <c r="L21" s="725"/>
      <c r="M21" s="725"/>
    </row>
    <row r="22" spans="1:13" ht="67.5" customHeight="1">
      <c r="A22" s="719"/>
      <c r="B22" s="719"/>
      <c r="C22" s="719"/>
      <c r="D22" s="719"/>
      <c r="E22" s="719"/>
      <c r="F22" s="719"/>
      <c r="G22" s="719"/>
      <c r="H22" s="719"/>
      <c r="I22" s="719"/>
      <c r="J22" s="719"/>
      <c r="K22" s="719"/>
      <c r="L22" s="719"/>
      <c r="M22" s="719"/>
    </row>
  </sheetData>
  <sheetProtection password="8154" sheet="1" objects="1" scenarios="1"/>
  <mergeCells count="20">
    <mergeCell ref="I7:M7"/>
    <mergeCell ref="A1:M1"/>
    <mergeCell ref="K2:M2"/>
    <mergeCell ref="K3:M3"/>
    <mergeCell ref="J5:K5"/>
    <mergeCell ref="A4:M4"/>
    <mergeCell ref="G7:G8"/>
    <mergeCell ref="A5:B6"/>
    <mergeCell ref="C5:H6"/>
    <mergeCell ref="H7:H8"/>
    <mergeCell ref="A22:M22"/>
    <mergeCell ref="J6:K6"/>
    <mergeCell ref="A7:A9"/>
    <mergeCell ref="B7:B8"/>
    <mergeCell ref="C7:C8"/>
    <mergeCell ref="D7:D8"/>
    <mergeCell ref="A20:B20"/>
    <mergeCell ref="A21:M21"/>
    <mergeCell ref="E7:E8"/>
    <mergeCell ref="F7:F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0" r:id="rId1"/>
</worksheet>
</file>

<file path=xl/worksheets/sheet44.xml><?xml version="1.0" encoding="utf-8"?>
<worksheet xmlns="http://schemas.openxmlformats.org/spreadsheetml/2006/main" xmlns:r="http://schemas.openxmlformats.org/officeDocument/2006/relationships">
  <sheetPr>
    <pageSetUpPr fitToPage="1"/>
  </sheetPr>
  <dimension ref="A1:H19"/>
  <sheetViews>
    <sheetView showZeros="0" workbookViewId="0" topLeftCell="A1">
      <pane ySplit="1" topLeftCell="A2" activePane="bottomLeft" state="frozen"/>
      <selection pane="topLeft" activeCell="A1" sqref="A1:H1"/>
      <selection pane="bottomLeft" activeCell="A1" sqref="A1:H1"/>
    </sheetView>
  </sheetViews>
  <sheetFormatPr defaultColWidth="9.00390625" defaultRowHeight="14.25" customHeight="1"/>
  <cols>
    <col min="1" max="1" width="4.75390625" style="497" customWidth="1"/>
    <col min="2" max="2" width="9.00390625" style="497" customWidth="1"/>
    <col min="3" max="3" width="20.875" style="497" customWidth="1"/>
    <col min="4" max="5" width="13.00390625" style="497" customWidth="1"/>
    <col min="6" max="6" width="12.375" style="497" customWidth="1"/>
    <col min="7" max="7" width="12.125" style="497" customWidth="1"/>
    <col min="8" max="16384" width="9.00390625" style="497" customWidth="1"/>
  </cols>
  <sheetData>
    <row r="1" spans="1:8" ht="33" customHeight="1">
      <c r="A1" s="731" t="s">
        <v>51</v>
      </c>
      <c r="B1" s="731"/>
      <c r="C1" s="731"/>
      <c r="D1" s="731"/>
      <c r="E1" s="731"/>
      <c r="F1" s="731"/>
      <c r="G1" s="731"/>
      <c r="H1" s="546"/>
    </row>
    <row r="2" spans="1:7" ht="19.5" customHeight="1">
      <c r="A2" s="732" t="s">
        <v>1026</v>
      </c>
      <c r="B2" s="732"/>
      <c r="C2" s="732"/>
      <c r="D2" s="732"/>
      <c r="E2" s="732"/>
      <c r="F2" s="732"/>
      <c r="G2" s="732"/>
    </row>
    <row r="3" spans="1:7" ht="18.75" customHeight="1">
      <c r="A3" s="732" t="s">
        <v>1460</v>
      </c>
      <c r="B3" s="732"/>
      <c r="C3" s="732"/>
      <c r="D3" s="732"/>
      <c r="E3" s="732"/>
      <c r="F3" s="732"/>
      <c r="G3" s="732"/>
    </row>
    <row r="4" spans="1:7" ht="18.75" customHeight="1">
      <c r="A4" s="735" t="s">
        <v>1</v>
      </c>
      <c r="B4" s="735"/>
      <c r="C4" s="735"/>
      <c r="D4" s="735"/>
      <c r="E4" s="735"/>
      <c r="F4" s="735"/>
      <c r="G4" s="735"/>
    </row>
    <row r="5" spans="1:7" ht="18.75" customHeight="1">
      <c r="A5" s="736" t="s">
        <v>1023</v>
      </c>
      <c r="B5" s="736"/>
      <c r="C5" s="736"/>
      <c r="D5" s="501" t="s">
        <v>1464</v>
      </c>
      <c r="E5" s="501"/>
      <c r="F5" s="501" t="s">
        <v>1024</v>
      </c>
      <c r="G5" s="503"/>
    </row>
    <row r="6" spans="1:7" ht="18.75" customHeight="1">
      <c r="A6" s="736"/>
      <c r="B6" s="736"/>
      <c r="C6" s="736"/>
      <c r="D6" s="501" t="s">
        <v>1462</v>
      </c>
      <c r="E6" s="501"/>
      <c r="F6" s="501" t="s">
        <v>1024</v>
      </c>
      <c r="G6" s="503"/>
    </row>
    <row r="7" spans="1:7" ht="18.75" customHeight="1">
      <c r="A7" s="501" t="s">
        <v>1586</v>
      </c>
      <c r="B7" s="733" t="s">
        <v>1986</v>
      </c>
      <c r="C7" s="733"/>
      <c r="D7" s="501" t="s">
        <v>1987</v>
      </c>
      <c r="E7" s="501" t="s">
        <v>1565</v>
      </c>
      <c r="F7" s="501" t="s">
        <v>1988</v>
      </c>
      <c r="G7" s="501" t="s">
        <v>1474</v>
      </c>
    </row>
    <row r="8" spans="1:7" ht="18.75" customHeight="1">
      <c r="A8" s="501">
        <v>1</v>
      </c>
      <c r="B8" s="736"/>
      <c r="C8" s="736"/>
      <c r="D8" s="504"/>
      <c r="E8" s="504"/>
      <c r="F8" s="504">
        <v>0</v>
      </c>
      <c r="G8" s="501"/>
    </row>
    <row r="9" spans="1:7" ht="18.75" customHeight="1">
      <c r="A9" s="501">
        <v>2</v>
      </c>
      <c r="B9" s="736"/>
      <c r="C9" s="736"/>
      <c r="D9" s="504"/>
      <c r="E9" s="504"/>
      <c r="F9" s="504">
        <v>0</v>
      </c>
      <c r="G9" s="507"/>
    </row>
    <row r="10" spans="1:7" ht="18.75" customHeight="1">
      <c r="A10" s="501">
        <v>3</v>
      </c>
      <c r="B10" s="736"/>
      <c r="C10" s="736"/>
      <c r="D10" s="504"/>
      <c r="E10" s="504"/>
      <c r="F10" s="504">
        <v>0</v>
      </c>
      <c r="G10" s="507"/>
    </row>
    <row r="11" spans="1:7" ht="18.75" customHeight="1">
      <c r="A11" s="501">
        <v>4</v>
      </c>
      <c r="B11" s="736"/>
      <c r="C11" s="736"/>
      <c r="D11" s="504"/>
      <c r="E11" s="504"/>
      <c r="F11" s="504">
        <v>0</v>
      </c>
      <c r="G11" s="507"/>
    </row>
    <row r="12" spans="1:7" ht="18.75" customHeight="1">
      <c r="A12" s="501">
        <v>5</v>
      </c>
      <c r="B12" s="736"/>
      <c r="C12" s="736"/>
      <c r="D12" s="504"/>
      <c r="E12" s="504"/>
      <c r="F12" s="504">
        <v>0</v>
      </c>
      <c r="G12" s="507"/>
    </row>
    <row r="13" spans="1:7" ht="18.75" customHeight="1">
      <c r="A13" s="501">
        <v>6</v>
      </c>
      <c r="B13" s="736"/>
      <c r="C13" s="736"/>
      <c r="D13" s="504"/>
      <c r="E13" s="504"/>
      <c r="F13" s="504">
        <v>0</v>
      </c>
      <c r="G13" s="507"/>
    </row>
    <row r="14" spans="1:7" ht="18.75" customHeight="1">
      <c r="A14" s="501">
        <v>7</v>
      </c>
      <c r="B14" s="736"/>
      <c r="C14" s="736"/>
      <c r="D14" s="504"/>
      <c r="E14" s="504"/>
      <c r="F14" s="504">
        <v>0</v>
      </c>
      <c r="G14" s="507"/>
    </row>
    <row r="15" spans="1:7" ht="18.75" customHeight="1">
      <c r="A15" s="501">
        <v>8</v>
      </c>
      <c r="B15" s="736"/>
      <c r="C15" s="736"/>
      <c r="D15" s="504"/>
      <c r="E15" s="504"/>
      <c r="F15" s="504">
        <v>0</v>
      </c>
      <c r="G15" s="507"/>
    </row>
    <row r="16" spans="1:7" ht="18.75" customHeight="1">
      <c r="A16" s="501">
        <v>9</v>
      </c>
      <c r="B16" s="736"/>
      <c r="C16" s="736"/>
      <c r="D16" s="504"/>
      <c r="E16" s="504"/>
      <c r="F16" s="504">
        <v>0</v>
      </c>
      <c r="G16" s="507"/>
    </row>
    <row r="17" spans="1:7" ht="18.75" customHeight="1">
      <c r="A17" s="501">
        <v>10</v>
      </c>
      <c r="B17" s="733" t="s">
        <v>1561</v>
      </c>
      <c r="C17" s="733"/>
      <c r="D17" s="504">
        <v>0</v>
      </c>
      <c r="E17" s="504">
        <v>0</v>
      </c>
      <c r="F17" s="504">
        <v>0</v>
      </c>
      <c r="G17" s="507"/>
    </row>
    <row r="18" spans="1:7" ht="18.75" customHeight="1">
      <c r="A18" s="734" t="s">
        <v>2169</v>
      </c>
      <c r="B18" s="734"/>
      <c r="C18" s="734"/>
      <c r="D18" s="734"/>
      <c r="E18" s="734"/>
      <c r="F18" s="734"/>
      <c r="G18" s="734"/>
    </row>
    <row r="19" spans="1:7" ht="75" customHeight="1">
      <c r="A19" s="719"/>
      <c r="B19" s="733"/>
      <c r="C19" s="733"/>
      <c r="D19" s="733"/>
      <c r="E19" s="733"/>
      <c r="F19" s="733"/>
      <c r="G19" s="733"/>
    </row>
  </sheetData>
  <sheetProtection password="8154" sheet="1" objects="1" scenarios="1"/>
  <mergeCells count="18">
    <mergeCell ref="A19:G19"/>
    <mergeCell ref="B8:C8"/>
    <mergeCell ref="B9:C9"/>
    <mergeCell ref="B10:C10"/>
    <mergeCell ref="B11:C11"/>
    <mergeCell ref="B16:C16"/>
    <mergeCell ref="B17:C17"/>
    <mergeCell ref="B12:C12"/>
    <mergeCell ref="B13:C13"/>
    <mergeCell ref="B14:C14"/>
    <mergeCell ref="A1:G1"/>
    <mergeCell ref="A2:G2"/>
    <mergeCell ref="A3:G3"/>
    <mergeCell ref="B7:C7"/>
    <mergeCell ref="A18:G18"/>
    <mergeCell ref="A4:G4"/>
    <mergeCell ref="A5:C6"/>
    <mergeCell ref="B15:C1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5" r:id="rId1"/>
</worksheet>
</file>

<file path=xl/worksheets/sheet45.xml><?xml version="1.0" encoding="utf-8"?>
<worksheet xmlns="http://schemas.openxmlformats.org/spreadsheetml/2006/main" xmlns:r="http://schemas.openxmlformats.org/officeDocument/2006/relationships">
  <sheetPr>
    <pageSetUpPr fitToPage="1"/>
  </sheetPr>
  <dimension ref="A1:I21"/>
  <sheetViews>
    <sheetView showZeros="0" workbookViewId="0" topLeftCell="A1">
      <pane ySplit="1" topLeftCell="A2" activePane="bottomLeft" state="frozen"/>
      <selection pane="topLeft" activeCell="A1" sqref="A1:H1"/>
      <selection pane="bottomLeft" activeCell="K8" sqref="K8"/>
    </sheetView>
  </sheetViews>
  <sheetFormatPr defaultColWidth="9.00390625" defaultRowHeight="14.25" customHeight="1"/>
  <cols>
    <col min="1" max="1" width="3.50390625" style="497" customWidth="1"/>
    <col min="2" max="2" width="11.00390625" style="497" customWidth="1"/>
    <col min="3" max="3" width="10.75390625" style="497" customWidth="1"/>
    <col min="4" max="8" width="13.125" style="497" customWidth="1"/>
    <col min="9" max="9" width="11.625" style="497" customWidth="1"/>
    <col min="10" max="16384" width="9.00390625" style="497" customWidth="1"/>
  </cols>
  <sheetData>
    <row r="1" spans="1:9" ht="33" customHeight="1">
      <c r="A1" s="731" t="s">
        <v>1054</v>
      </c>
      <c r="B1" s="731"/>
      <c r="C1" s="737"/>
      <c r="D1" s="737"/>
      <c r="E1" s="737"/>
      <c r="F1" s="737"/>
      <c r="G1" s="737"/>
      <c r="H1" s="737"/>
      <c r="I1" s="738"/>
    </row>
    <row r="2" spans="1:9" ht="19.5" customHeight="1">
      <c r="A2" s="498"/>
      <c r="B2" s="498"/>
      <c r="C2" s="498"/>
      <c r="D2" s="498"/>
      <c r="E2" s="498"/>
      <c r="F2" s="498"/>
      <c r="G2" s="732" t="s">
        <v>1022</v>
      </c>
      <c r="H2" s="732"/>
      <c r="I2" s="732"/>
    </row>
    <row r="3" spans="1:9" ht="13.5" customHeight="1">
      <c r="A3" s="498"/>
      <c r="B3" s="498"/>
      <c r="C3" s="498"/>
      <c r="D3" s="498"/>
      <c r="E3" s="498"/>
      <c r="F3" s="498"/>
      <c r="G3" s="732" t="s">
        <v>1460</v>
      </c>
      <c r="H3" s="732"/>
      <c r="I3" s="732"/>
    </row>
    <row r="4" spans="1:9" s="500" customFormat="1" ht="13.5" customHeight="1">
      <c r="A4" s="498" t="s">
        <v>1</v>
      </c>
      <c r="B4" s="498"/>
      <c r="C4" s="498"/>
      <c r="D4" s="498"/>
      <c r="E4" s="498"/>
      <c r="F4" s="498"/>
      <c r="G4" s="499"/>
      <c r="H4" s="499"/>
      <c r="I4" s="499"/>
    </row>
    <row r="5" spans="1:9" ht="22.5" customHeight="1">
      <c r="A5" s="736" t="s">
        <v>1023</v>
      </c>
      <c r="B5" s="736"/>
      <c r="C5" s="736"/>
      <c r="D5" s="736"/>
      <c r="E5" s="736"/>
      <c r="F5" s="501" t="s">
        <v>1464</v>
      </c>
      <c r="G5" s="501"/>
      <c r="H5" s="501" t="s">
        <v>1024</v>
      </c>
      <c r="I5" s="502"/>
    </row>
    <row r="6" spans="1:9" ht="22.5" customHeight="1">
      <c r="A6" s="736"/>
      <c r="B6" s="736"/>
      <c r="C6" s="736"/>
      <c r="D6" s="736"/>
      <c r="E6" s="736"/>
      <c r="F6" s="501" t="s">
        <v>1462</v>
      </c>
      <c r="G6" s="501"/>
      <c r="H6" s="501" t="s">
        <v>1024</v>
      </c>
      <c r="I6" s="502"/>
    </row>
    <row r="7" spans="1:9" ht="18.75" customHeight="1">
      <c r="A7" s="723" t="s">
        <v>1586</v>
      </c>
      <c r="B7" s="733" t="s">
        <v>1989</v>
      </c>
      <c r="C7" s="733"/>
      <c r="D7" s="733" t="s">
        <v>1990</v>
      </c>
      <c r="E7" s="733"/>
      <c r="F7" s="733" t="s">
        <v>1991</v>
      </c>
      <c r="G7" s="733"/>
      <c r="H7" s="723" t="s">
        <v>1055</v>
      </c>
      <c r="I7" s="723" t="s">
        <v>1025</v>
      </c>
    </row>
    <row r="8" spans="1:9" ht="23.25" customHeight="1">
      <c r="A8" s="723"/>
      <c r="B8" s="723"/>
      <c r="C8" s="723"/>
      <c r="D8" s="503" t="s">
        <v>1992</v>
      </c>
      <c r="E8" s="503" t="s">
        <v>1993</v>
      </c>
      <c r="F8" s="503" t="s">
        <v>1992</v>
      </c>
      <c r="G8" s="503" t="s">
        <v>1993</v>
      </c>
      <c r="H8" s="723"/>
      <c r="I8" s="723"/>
    </row>
    <row r="9" spans="1:9" ht="13.5" customHeight="1">
      <c r="A9" s="723"/>
      <c r="B9" s="733"/>
      <c r="C9" s="733"/>
      <c r="D9" s="501">
        <v>1</v>
      </c>
      <c r="E9" s="501">
        <v>2</v>
      </c>
      <c r="F9" s="501">
        <v>3</v>
      </c>
      <c r="G9" s="501">
        <v>4</v>
      </c>
      <c r="H9" s="501">
        <v>5</v>
      </c>
      <c r="I9" s="501">
        <v>6</v>
      </c>
    </row>
    <row r="10" spans="1:9" ht="33" customHeight="1">
      <c r="A10" s="501">
        <v>1</v>
      </c>
      <c r="B10" s="736" t="s">
        <v>1994</v>
      </c>
      <c r="C10" s="736"/>
      <c r="D10" s="504"/>
      <c r="E10" s="504"/>
      <c r="F10" s="504"/>
      <c r="G10" s="504"/>
      <c r="H10" s="505">
        <f>(F10-D10)-(G10-E10)</f>
        <v>0</v>
      </c>
      <c r="I10" s="505">
        <f aca="true" t="shared" si="0" ref="I10:I17">(G10-E10)-(F10-D10)</f>
        <v>0</v>
      </c>
    </row>
    <row r="11" spans="1:9" ht="26.25" customHeight="1">
      <c r="A11" s="501">
        <v>2</v>
      </c>
      <c r="B11" s="736" t="s">
        <v>1995</v>
      </c>
      <c r="C11" s="736"/>
      <c r="D11" s="504"/>
      <c r="E11" s="504"/>
      <c r="F11" s="504"/>
      <c r="G11" s="504"/>
      <c r="H11" s="505">
        <f>(F11-D11)-(G11-E11)</f>
        <v>0</v>
      </c>
      <c r="I11" s="505">
        <f t="shared" si="0"/>
        <v>0</v>
      </c>
    </row>
    <row r="12" spans="1:9" ht="26.25" customHeight="1">
      <c r="A12" s="501">
        <v>3</v>
      </c>
      <c r="B12" s="736" t="s">
        <v>1996</v>
      </c>
      <c r="C12" s="736"/>
      <c r="D12" s="504"/>
      <c r="E12" s="504"/>
      <c r="F12" s="504"/>
      <c r="G12" s="504"/>
      <c r="H12" s="505">
        <f>(F12-D12)-(G12-E12)</f>
        <v>0</v>
      </c>
      <c r="I12" s="505">
        <f t="shared" si="0"/>
        <v>0</v>
      </c>
    </row>
    <row r="13" spans="1:9" ht="26.25" customHeight="1">
      <c r="A13" s="501">
        <v>4</v>
      </c>
      <c r="B13" s="736" t="s">
        <v>1997</v>
      </c>
      <c r="C13" s="736"/>
      <c r="D13" s="504"/>
      <c r="E13" s="504"/>
      <c r="F13" s="504"/>
      <c r="G13" s="504"/>
      <c r="H13" s="505">
        <f>(F13-D13)-(G13-E13)</f>
        <v>0</v>
      </c>
      <c r="I13" s="505">
        <f t="shared" si="0"/>
        <v>0</v>
      </c>
    </row>
    <row r="14" spans="1:9" ht="33.75" customHeight="1">
      <c r="A14" s="501">
        <v>5</v>
      </c>
      <c r="B14" s="736" t="s">
        <v>1998</v>
      </c>
      <c r="C14" s="736"/>
      <c r="D14" s="504"/>
      <c r="E14" s="504"/>
      <c r="F14" s="504"/>
      <c r="G14" s="504"/>
      <c r="H14" s="504">
        <f>D14-F14</f>
        <v>0</v>
      </c>
      <c r="I14" s="505">
        <f t="shared" si="0"/>
        <v>0</v>
      </c>
    </row>
    <row r="15" spans="1:9" ht="26.25" customHeight="1">
      <c r="A15" s="501">
        <v>6</v>
      </c>
      <c r="B15" s="736" t="s">
        <v>1999</v>
      </c>
      <c r="C15" s="736"/>
      <c r="D15" s="504"/>
      <c r="E15" s="504"/>
      <c r="F15" s="504"/>
      <c r="G15" s="504"/>
      <c r="H15" s="504">
        <f>D15-F15</f>
        <v>0</v>
      </c>
      <c r="I15" s="505">
        <f t="shared" si="0"/>
        <v>0</v>
      </c>
    </row>
    <row r="16" spans="1:9" ht="26.25" customHeight="1">
      <c r="A16" s="501">
        <v>7</v>
      </c>
      <c r="B16" s="736" t="s">
        <v>1996</v>
      </c>
      <c r="C16" s="736"/>
      <c r="D16" s="504"/>
      <c r="E16" s="504"/>
      <c r="F16" s="504"/>
      <c r="G16" s="504"/>
      <c r="H16" s="504">
        <f>D16-F16</f>
        <v>0</v>
      </c>
      <c r="I16" s="505">
        <f t="shared" si="0"/>
        <v>0</v>
      </c>
    </row>
    <row r="17" spans="1:9" ht="26.25" customHeight="1">
      <c r="A17" s="501">
        <v>8</v>
      </c>
      <c r="B17" s="736" t="s">
        <v>2000</v>
      </c>
      <c r="C17" s="736"/>
      <c r="D17" s="504"/>
      <c r="E17" s="504"/>
      <c r="F17" s="504"/>
      <c r="G17" s="504"/>
      <c r="H17" s="504">
        <f>D17-F17</f>
        <v>0</v>
      </c>
      <c r="I17" s="505">
        <f t="shared" si="0"/>
        <v>0</v>
      </c>
    </row>
    <row r="18" spans="1:9" ht="26.25" customHeight="1">
      <c r="A18" s="501">
        <v>9</v>
      </c>
      <c r="B18" s="736" t="s">
        <v>2001</v>
      </c>
      <c r="C18" s="736"/>
      <c r="D18" s="504"/>
      <c r="E18" s="504"/>
      <c r="F18" s="504"/>
      <c r="G18" s="504"/>
      <c r="H18" s="505">
        <f>(F18-D18)-(G18-E18)</f>
        <v>0</v>
      </c>
      <c r="I18" s="506"/>
    </row>
    <row r="19" spans="1:9" ht="26.25" customHeight="1">
      <c r="A19" s="501">
        <v>10</v>
      </c>
      <c r="B19" s="723" t="s">
        <v>2002</v>
      </c>
      <c r="C19" s="723"/>
      <c r="D19" s="504">
        <v>0</v>
      </c>
      <c r="E19" s="504">
        <v>0</v>
      </c>
      <c r="F19" s="504">
        <v>0</v>
      </c>
      <c r="G19" s="504">
        <v>0</v>
      </c>
      <c r="H19" s="504">
        <v>0</v>
      </c>
      <c r="I19" s="506"/>
    </row>
    <row r="20" spans="1:9" ht="20.25" customHeight="1">
      <c r="A20" s="734" t="s">
        <v>2169</v>
      </c>
      <c r="B20" s="734"/>
      <c r="C20" s="734"/>
      <c r="D20" s="740"/>
      <c r="E20" s="740"/>
      <c r="F20" s="740"/>
      <c r="G20" s="740"/>
      <c r="H20" s="740"/>
      <c r="I20" s="740"/>
    </row>
    <row r="21" spans="1:9" ht="104.25" customHeight="1">
      <c r="A21" s="739"/>
      <c r="B21" s="739"/>
      <c r="C21" s="719"/>
      <c r="D21" s="739"/>
      <c r="E21" s="739"/>
      <c r="F21" s="739"/>
      <c r="G21" s="739"/>
      <c r="H21" s="739"/>
      <c r="I21" s="739"/>
    </row>
  </sheetData>
  <sheetProtection password="8154" sheet="1" objects="1" scenarios="1"/>
  <mergeCells count="22">
    <mergeCell ref="B17:C17"/>
    <mergeCell ref="B14:C14"/>
    <mergeCell ref="I7:I8"/>
    <mergeCell ref="F7:G7"/>
    <mergeCell ref="A21:I21"/>
    <mergeCell ref="B10:C10"/>
    <mergeCell ref="B11:C11"/>
    <mergeCell ref="B12:C12"/>
    <mergeCell ref="B13:C13"/>
    <mergeCell ref="A20:I20"/>
    <mergeCell ref="B16:C16"/>
    <mergeCell ref="B15:C15"/>
    <mergeCell ref="B18:C18"/>
    <mergeCell ref="B19:C19"/>
    <mergeCell ref="B7:C9"/>
    <mergeCell ref="A5:E6"/>
    <mergeCell ref="D7:E7"/>
    <mergeCell ref="A1:I1"/>
    <mergeCell ref="G2:I2"/>
    <mergeCell ref="G3:I3"/>
    <mergeCell ref="H7:H8"/>
    <mergeCell ref="A7:A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9" r:id="rId1"/>
</worksheet>
</file>

<file path=xl/worksheets/sheet46.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3">
      <selection activeCell="A12" sqref="A12"/>
    </sheetView>
  </sheetViews>
  <sheetFormatPr defaultColWidth="9.00390625" defaultRowHeight="14.25"/>
  <cols>
    <col min="1" max="1" width="5.25390625" style="62" customWidth="1"/>
    <col min="2" max="2" width="34.00390625" style="62" customWidth="1"/>
    <col min="3" max="3" width="13.75390625" style="62" customWidth="1"/>
    <col min="4" max="4" width="11.125" style="62" customWidth="1"/>
    <col min="5" max="5" width="10.625" style="62" customWidth="1"/>
    <col min="6" max="6" width="12.75390625" style="62" customWidth="1"/>
    <col min="7" max="7" width="15.375" style="62" customWidth="1"/>
    <col min="8" max="8" width="13.375" style="62" customWidth="1"/>
    <col min="9" max="9" width="10.375" style="62" customWidth="1"/>
    <col min="10" max="10" width="9.00390625" style="62" customWidth="1"/>
    <col min="11" max="11" width="10.375" style="62" customWidth="1"/>
    <col min="12" max="12" width="9.75390625" style="62" customWidth="1"/>
    <col min="13" max="13" width="10.375" style="62" customWidth="1"/>
    <col min="14" max="14" width="12.00390625" style="62" customWidth="1"/>
    <col min="15" max="16384" width="9.00390625" style="62" customWidth="1"/>
  </cols>
  <sheetData>
    <row r="1" spans="1:14" ht="33" customHeight="1">
      <c r="A1" s="715" t="s">
        <v>2107</v>
      </c>
      <c r="B1" s="715"/>
      <c r="C1" s="715"/>
      <c r="D1" s="715"/>
      <c r="E1" s="715"/>
      <c r="F1" s="715"/>
      <c r="G1" s="715"/>
      <c r="H1" s="715"/>
      <c r="I1" s="716"/>
      <c r="J1" s="716"/>
      <c r="K1" s="716"/>
      <c r="L1" s="716"/>
      <c r="M1" s="716"/>
      <c r="N1" s="495"/>
    </row>
    <row r="2" spans="1:14" s="45" customFormat="1" ht="12" customHeight="1">
      <c r="A2" s="711" t="s">
        <v>52</v>
      </c>
      <c r="B2" s="711"/>
      <c r="C2" s="711"/>
      <c r="D2" s="711"/>
      <c r="E2" s="711"/>
      <c r="F2" s="711"/>
      <c r="G2" s="711"/>
      <c r="H2" s="711"/>
      <c r="I2" s="711"/>
      <c r="J2" s="711"/>
      <c r="K2" s="711"/>
      <c r="L2" s="711"/>
      <c r="M2" s="711"/>
      <c r="N2" s="56"/>
    </row>
    <row r="3" spans="1:14" s="45" customFormat="1" ht="24" customHeight="1">
      <c r="A3" s="583" t="s">
        <v>1</v>
      </c>
      <c r="B3" s="583"/>
      <c r="C3" s="583"/>
      <c r="D3" s="583"/>
      <c r="E3" s="583"/>
      <c r="F3" s="583"/>
      <c r="G3" s="583"/>
      <c r="H3" s="583"/>
      <c r="I3" s="583"/>
      <c r="J3" s="583"/>
      <c r="K3" s="583"/>
      <c r="L3" s="745" t="s">
        <v>1460</v>
      </c>
      <c r="M3" s="745"/>
      <c r="N3" s="56"/>
    </row>
    <row r="4" spans="1:13" s="45" customFormat="1" ht="14.25">
      <c r="A4" s="746" t="s">
        <v>1461</v>
      </c>
      <c r="B4" s="746"/>
      <c r="C4" s="584"/>
      <c r="D4" s="584"/>
      <c r="E4" s="584"/>
      <c r="F4" s="584"/>
      <c r="G4" s="283" t="s">
        <v>1464</v>
      </c>
      <c r="H4" s="584"/>
      <c r="I4" s="584"/>
      <c r="J4" s="283" t="s">
        <v>1463</v>
      </c>
      <c r="K4" s="584"/>
      <c r="L4" s="584"/>
      <c r="M4" s="584"/>
    </row>
    <row r="5" spans="1:13" s="45" customFormat="1" ht="14.25">
      <c r="A5" s="746"/>
      <c r="B5" s="746"/>
      <c r="C5" s="584"/>
      <c r="D5" s="584"/>
      <c r="E5" s="584"/>
      <c r="F5" s="584"/>
      <c r="G5" s="283" t="s">
        <v>1462</v>
      </c>
      <c r="H5" s="584"/>
      <c r="I5" s="584"/>
      <c r="J5" s="283" t="s">
        <v>1463</v>
      </c>
      <c r="K5" s="584"/>
      <c r="L5" s="584"/>
      <c r="M5" s="584"/>
    </row>
    <row r="6" spans="1:13" s="78" customFormat="1" ht="14.25">
      <c r="A6" s="741" t="s">
        <v>1586</v>
      </c>
      <c r="B6" s="741" t="s">
        <v>380</v>
      </c>
      <c r="C6" s="741" t="s">
        <v>1009</v>
      </c>
      <c r="D6" s="569" t="s">
        <v>726</v>
      </c>
      <c r="E6" s="569" t="s">
        <v>1010</v>
      </c>
      <c r="F6" s="569"/>
      <c r="G6" s="569" t="s">
        <v>1011</v>
      </c>
      <c r="H6" s="569" t="s">
        <v>1012</v>
      </c>
      <c r="I6" s="569"/>
      <c r="J6" s="569" t="s">
        <v>1013</v>
      </c>
      <c r="K6" s="569"/>
      <c r="L6" s="569"/>
      <c r="M6" s="577" t="s">
        <v>1474</v>
      </c>
    </row>
    <row r="7" spans="1:13" s="78" customFormat="1" ht="36">
      <c r="A7" s="741"/>
      <c r="B7" s="741"/>
      <c r="C7" s="741"/>
      <c r="D7" s="569"/>
      <c r="E7" s="331" t="s">
        <v>726</v>
      </c>
      <c r="F7" s="331" t="s">
        <v>1014</v>
      </c>
      <c r="G7" s="569"/>
      <c r="H7" s="136" t="s">
        <v>392</v>
      </c>
      <c r="I7" s="137" t="s">
        <v>1015</v>
      </c>
      <c r="J7" s="137" t="s">
        <v>1016</v>
      </c>
      <c r="K7" s="137" t="s">
        <v>1017</v>
      </c>
      <c r="L7" s="137" t="s">
        <v>1018</v>
      </c>
      <c r="M7" s="577"/>
    </row>
    <row r="8" spans="1:13" s="78" customFormat="1" ht="14.25">
      <c r="A8" s="741"/>
      <c r="B8" s="741"/>
      <c r="C8" s="330">
        <v>1</v>
      </c>
      <c r="D8" s="330">
        <v>2</v>
      </c>
      <c r="E8" s="330">
        <v>3</v>
      </c>
      <c r="F8" s="330">
        <v>4</v>
      </c>
      <c r="G8" s="138">
        <v>5</v>
      </c>
      <c r="H8" s="330">
        <v>5</v>
      </c>
      <c r="I8" s="330">
        <v>6</v>
      </c>
      <c r="J8" s="330">
        <v>7</v>
      </c>
      <c r="K8" s="330">
        <v>8</v>
      </c>
      <c r="L8" s="330">
        <v>9</v>
      </c>
      <c r="M8" s="330">
        <v>10</v>
      </c>
    </row>
    <row r="9" spans="1:13" s="78" customFormat="1" ht="12.75">
      <c r="A9" s="330">
        <v>1</v>
      </c>
      <c r="B9" s="139" t="s">
        <v>1019</v>
      </c>
      <c r="C9" s="140" t="s">
        <v>537</v>
      </c>
      <c r="D9" s="141"/>
      <c r="E9" s="141"/>
      <c r="F9" s="141"/>
      <c r="G9" s="142"/>
      <c r="H9" s="141"/>
      <c r="I9" s="141"/>
      <c r="J9" s="143" t="s">
        <v>537</v>
      </c>
      <c r="K9" s="143" t="s">
        <v>537</v>
      </c>
      <c r="L9" s="143" t="s">
        <v>537</v>
      </c>
      <c r="M9" s="407"/>
    </row>
    <row r="10" spans="1:13" s="78" customFormat="1" ht="12.75">
      <c r="A10" s="330">
        <v>2</v>
      </c>
      <c r="B10" s="139" t="s">
        <v>1886</v>
      </c>
      <c r="C10" s="140" t="s">
        <v>537</v>
      </c>
      <c r="D10" s="141"/>
      <c r="E10" s="141"/>
      <c r="F10" s="141"/>
      <c r="G10" s="142"/>
      <c r="H10" s="141"/>
      <c r="I10" s="141"/>
      <c r="J10" s="143" t="s">
        <v>537</v>
      </c>
      <c r="K10" s="143" t="s">
        <v>537</v>
      </c>
      <c r="L10" s="143" t="s">
        <v>537</v>
      </c>
      <c r="M10" s="407"/>
    </row>
    <row r="11" spans="1:13" s="78" customFormat="1" ht="12.75">
      <c r="A11" s="330">
        <v>3</v>
      </c>
      <c r="B11" s="139" t="s">
        <v>1887</v>
      </c>
      <c r="C11" s="140" t="s">
        <v>537</v>
      </c>
      <c r="D11" s="141"/>
      <c r="E11" s="141"/>
      <c r="F11" s="141"/>
      <c r="G11" s="142"/>
      <c r="H11" s="141"/>
      <c r="I11" s="141"/>
      <c r="J11" s="143" t="s">
        <v>537</v>
      </c>
      <c r="K11" s="143" t="s">
        <v>537</v>
      </c>
      <c r="L11" s="143" t="s">
        <v>537</v>
      </c>
      <c r="M11" s="407"/>
    </row>
    <row r="12" spans="1:13" ht="12.75">
      <c r="A12" s="330">
        <v>4</v>
      </c>
      <c r="B12" s="139" t="s">
        <v>1888</v>
      </c>
      <c r="C12" s="140" t="s">
        <v>537</v>
      </c>
      <c r="D12" s="141"/>
      <c r="E12" s="141"/>
      <c r="F12" s="141"/>
      <c r="G12" s="496" t="s">
        <v>1563</v>
      </c>
      <c r="H12" s="141"/>
      <c r="I12" s="141"/>
      <c r="J12" s="141"/>
      <c r="K12" s="141"/>
      <c r="L12" s="141"/>
      <c r="M12" s="409"/>
    </row>
    <row r="13" spans="1:13" ht="12.75">
      <c r="A13" s="743">
        <v>5</v>
      </c>
      <c r="B13" s="744" t="s">
        <v>1020</v>
      </c>
      <c r="C13" s="141"/>
      <c r="D13" s="141"/>
      <c r="E13" s="141"/>
      <c r="F13" s="141"/>
      <c r="G13" s="142"/>
      <c r="H13" s="141"/>
      <c r="I13" s="141"/>
      <c r="J13" s="143" t="s">
        <v>537</v>
      </c>
      <c r="K13" s="143" t="s">
        <v>537</v>
      </c>
      <c r="L13" s="143" t="s">
        <v>537</v>
      </c>
      <c r="M13" s="407"/>
    </row>
    <row r="14" spans="1:13" ht="12.75">
      <c r="A14" s="743"/>
      <c r="B14" s="617"/>
      <c r="C14" s="141"/>
      <c r="D14" s="141"/>
      <c r="E14" s="141"/>
      <c r="F14" s="141"/>
      <c r="G14" s="142"/>
      <c r="H14" s="141"/>
      <c r="I14" s="141"/>
      <c r="J14" s="143" t="s">
        <v>537</v>
      </c>
      <c r="K14" s="143" t="s">
        <v>537</v>
      </c>
      <c r="L14" s="143" t="s">
        <v>537</v>
      </c>
      <c r="M14" s="407"/>
    </row>
    <row r="15" spans="1:13" ht="12.75">
      <c r="A15" s="743"/>
      <c r="B15" s="617"/>
      <c r="C15" s="315" t="s">
        <v>1021</v>
      </c>
      <c r="D15" s="310">
        <f aca="true" t="shared" si="0" ref="D15:I15">SUM(D13:D14)</f>
        <v>0</v>
      </c>
      <c r="E15" s="310">
        <f t="shared" si="0"/>
        <v>0</v>
      </c>
      <c r="F15" s="310">
        <f t="shared" si="0"/>
        <v>0</v>
      </c>
      <c r="G15" s="142">
        <f t="shared" si="0"/>
        <v>0</v>
      </c>
      <c r="H15" s="310">
        <f t="shared" si="0"/>
        <v>0</v>
      </c>
      <c r="I15" s="310">
        <f t="shared" si="0"/>
        <v>0</v>
      </c>
      <c r="J15" s="143" t="s">
        <v>537</v>
      </c>
      <c r="K15" s="143" t="s">
        <v>537</v>
      </c>
      <c r="L15" s="143" t="s">
        <v>537</v>
      </c>
      <c r="M15" s="110"/>
    </row>
    <row r="16" spans="1:13" ht="12.75">
      <c r="A16" s="332">
        <v>6</v>
      </c>
      <c r="B16" s="741" t="s">
        <v>365</v>
      </c>
      <c r="C16" s="741"/>
      <c r="D16" s="144">
        <f>SUM(D9:D12)+D15</f>
        <v>0</v>
      </c>
      <c r="E16" s="144">
        <f>SUM(E9:E12)+E15</f>
        <v>0</v>
      </c>
      <c r="F16" s="144">
        <f>SUM(F9:F12)+F15</f>
        <v>0</v>
      </c>
      <c r="G16" s="145">
        <f>SUM(G9:G11)+G15</f>
        <v>0</v>
      </c>
      <c r="H16" s="144">
        <f>SUM(H9:H12)+H15</f>
        <v>0</v>
      </c>
      <c r="I16" s="144">
        <f>SUM(I9:I12)+I15</f>
        <v>0</v>
      </c>
      <c r="J16" s="144">
        <f>J12</f>
        <v>0</v>
      </c>
      <c r="K16" s="144">
        <f>K12</f>
        <v>0</v>
      </c>
      <c r="L16" s="144">
        <f>L12</f>
        <v>0</v>
      </c>
      <c r="M16" s="335"/>
    </row>
    <row r="17" spans="1:13" ht="50.1" customHeight="1">
      <c r="A17" s="742" t="s">
        <v>2168</v>
      </c>
      <c r="B17" s="742"/>
      <c r="C17" s="742"/>
      <c r="D17" s="742"/>
      <c r="E17" s="742"/>
      <c r="F17" s="742"/>
      <c r="G17" s="742"/>
      <c r="H17" s="742"/>
      <c r="I17" s="742"/>
      <c r="J17" s="742"/>
      <c r="K17" s="742"/>
      <c r="L17" s="742"/>
      <c r="M17" s="742"/>
    </row>
  </sheetData>
  <sheetProtection password="8154" sheet="1" objects="1" scenarios="1"/>
  <mergeCells count="23">
    <mergeCell ref="A1:M1"/>
    <mergeCell ref="A2:M2"/>
    <mergeCell ref="L3:M3"/>
    <mergeCell ref="A4:B5"/>
    <mergeCell ref="H4:I4"/>
    <mergeCell ref="H5:I5"/>
    <mergeCell ref="A3:K3"/>
    <mergeCell ref="K4:M4"/>
    <mergeCell ref="A17:M17"/>
    <mergeCell ref="H6:I6"/>
    <mergeCell ref="J6:L6"/>
    <mergeCell ref="M6:M7"/>
    <mergeCell ref="A13:A15"/>
    <mergeCell ref="B13:B15"/>
    <mergeCell ref="A6:A8"/>
    <mergeCell ref="D6:D7"/>
    <mergeCell ref="B6:B8"/>
    <mergeCell ref="E6:F6"/>
    <mergeCell ref="G6:G7"/>
    <mergeCell ref="C4:F5"/>
    <mergeCell ref="K5:M5"/>
    <mergeCell ref="C6:C7"/>
    <mergeCell ref="B16:C16"/>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landscape" paperSize="9" scale="73" r:id="rId1"/>
</worksheet>
</file>

<file path=xl/worksheets/sheet47.xml><?xml version="1.0" encoding="utf-8"?>
<worksheet xmlns="http://schemas.openxmlformats.org/spreadsheetml/2006/main" xmlns:r="http://schemas.openxmlformats.org/officeDocument/2006/relationships">
  <sheetPr>
    <pageSetUpPr fitToPage="1"/>
  </sheetPr>
  <dimension ref="A1:Q30"/>
  <sheetViews>
    <sheetView workbookViewId="0" topLeftCell="A1">
      <selection activeCell="R16" sqref="R16"/>
    </sheetView>
  </sheetViews>
  <sheetFormatPr defaultColWidth="9.00390625" defaultRowHeight="14.25"/>
  <cols>
    <col min="1" max="1" width="4.75390625" style="78" bestFit="1" customWidth="1"/>
    <col min="2" max="2" width="15.50390625" style="62" customWidth="1"/>
    <col min="3" max="3" width="13.625" style="62" customWidth="1"/>
    <col min="4" max="4" width="20.125" style="62" customWidth="1"/>
    <col min="5" max="5" width="10.75390625" style="62" customWidth="1"/>
    <col min="6" max="6" width="9.125" style="62" customWidth="1"/>
    <col min="7" max="15" width="7.75390625" style="62" customWidth="1"/>
    <col min="16" max="16" width="10.125" style="62" customWidth="1"/>
    <col min="17" max="17" width="7.75390625" style="62" customWidth="1"/>
    <col min="18" max="16384" width="9.00390625" style="62" customWidth="1"/>
  </cols>
  <sheetData>
    <row r="1" spans="1:17" ht="33" customHeight="1">
      <c r="A1" s="715" t="s">
        <v>2108</v>
      </c>
      <c r="B1" s="715"/>
      <c r="C1" s="715"/>
      <c r="D1" s="715"/>
      <c r="E1" s="715"/>
      <c r="F1" s="715"/>
      <c r="G1" s="715"/>
      <c r="H1" s="715"/>
      <c r="I1" s="716"/>
      <c r="J1" s="716"/>
      <c r="K1" s="716"/>
      <c r="L1" s="716"/>
      <c r="M1" s="716"/>
      <c r="N1" s="716"/>
      <c r="O1" s="716"/>
      <c r="P1" s="716"/>
      <c r="Q1" s="716"/>
    </row>
    <row r="2" spans="1:17" s="8" customFormat="1" ht="14.25">
      <c r="A2" s="606" t="s">
        <v>53</v>
      </c>
      <c r="B2" s="606"/>
      <c r="C2" s="606"/>
      <c r="D2" s="606"/>
      <c r="E2" s="606"/>
      <c r="F2" s="606"/>
      <c r="G2" s="606"/>
      <c r="H2" s="606"/>
      <c r="I2" s="606"/>
      <c r="J2" s="606"/>
      <c r="K2" s="606"/>
      <c r="L2" s="606"/>
      <c r="M2" s="606"/>
      <c r="N2" s="606"/>
      <c r="O2" s="606"/>
      <c r="P2" s="606"/>
      <c r="Q2" s="606"/>
    </row>
    <row r="3" spans="1:17" s="8" customFormat="1" ht="14.25">
      <c r="A3" s="749" t="s">
        <v>1</v>
      </c>
      <c r="B3" s="749"/>
      <c r="C3" s="749"/>
      <c r="D3" s="749"/>
      <c r="E3" s="749"/>
      <c r="F3" s="749"/>
      <c r="G3" s="749"/>
      <c r="H3" s="749"/>
      <c r="I3" s="749"/>
      <c r="J3" s="749"/>
      <c r="K3" s="749"/>
      <c r="L3" s="749"/>
      <c r="M3" s="749"/>
      <c r="N3" s="749"/>
      <c r="O3" s="749"/>
      <c r="P3" s="60"/>
      <c r="Q3" s="61" t="s">
        <v>1460</v>
      </c>
    </row>
    <row r="4" spans="1:17" s="8" customFormat="1" ht="14.25">
      <c r="A4" s="702" t="s">
        <v>1461</v>
      </c>
      <c r="B4" s="702"/>
      <c r="C4" s="702"/>
      <c r="D4" s="748"/>
      <c r="E4" s="748"/>
      <c r="F4" s="748"/>
      <c r="G4" s="748"/>
      <c r="H4" s="339" t="s">
        <v>1564</v>
      </c>
      <c r="I4" s="707"/>
      <c r="J4" s="707"/>
      <c r="K4" s="707"/>
      <c r="L4" s="707"/>
      <c r="M4" s="339" t="s">
        <v>1485</v>
      </c>
      <c r="N4" s="616"/>
      <c r="O4" s="616"/>
      <c r="P4" s="616"/>
      <c r="Q4" s="616"/>
    </row>
    <row r="5" spans="1:17" s="8" customFormat="1" ht="14.25">
      <c r="A5" s="702"/>
      <c r="B5" s="702"/>
      <c r="C5" s="702"/>
      <c r="D5" s="748"/>
      <c r="E5" s="748"/>
      <c r="F5" s="748"/>
      <c r="G5" s="748"/>
      <c r="H5" s="339" t="s">
        <v>1476</v>
      </c>
      <c r="I5" s="707"/>
      <c r="J5" s="707"/>
      <c r="K5" s="707"/>
      <c r="L5" s="707"/>
      <c r="M5" s="339" t="s">
        <v>1485</v>
      </c>
      <c r="N5" s="616"/>
      <c r="O5" s="616"/>
      <c r="P5" s="616"/>
      <c r="Q5" s="616"/>
    </row>
    <row r="6" spans="1:17" s="78" customFormat="1" ht="14.25">
      <c r="A6" s="747" t="s">
        <v>1586</v>
      </c>
      <c r="B6" s="741" t="s">
        <v>992</v>
      </c>
      <c r="C6" s="741" t="s">
        <v>990</v>
      </c>
      <c r="D6" s="569" t="s">
        <v>993</v>
      </c>
      <c r="E6" s="569" t="s">
        <v>994</v>
      </c>
      <c r="F6" s="569"/>
      <c r="G6" s="569" t="s">
        <v>1756</v>
      </c>
      <c r="H6" s="569"/>
      <c r="I6" s="569"/>
      <c r="J6" s="569"/>
      <c r="K6" s="569"/>
      <c r="L6" s="569" t="s">
        <v>1757</v>
      </c>
      <c r="M6" s="569"/>
      <c r="N6" s="569" t="s">
        <v>1758</v>
      </c>
      <c r="O6" s="569"/>
      <c r="P6" s="569"/>
      <c r="Q6" s="577" t="s">
        <v>1474</v>
      </c>
    </row>
    <row r="7" spans="1:17" s="78" customFormat="1" ht="14.25">
      <c r="A7" s="747"/>
      <c r="B7" s="741"/>
      <c r="C7" s="741"/>
      <c r="D7" s="569"/>
      <c r="E7" s="569"/>
      <c r="F7" s="569"/>
      <c r="G7" s="741" t="s">
        <v>995</v>
      </c>
      <c r="H7" s="741" t="s">
        <v>996</v>
      </c>
      <c r="I7" s="741" t="s">
        <v>997</v>
      </c>
      <c r="J7" s="741" t="s">
        <v>998</v>
      </c>
      <c r="K7" s="741" t="s">
        <v>999</v>
      </c>
      <c r="L7" s="741" t="s">
        <v>1000</v>
      </c>
      <c r="M7" s="569" t="s">
        <v>1001</v>
      </c>
      <c r="N7" s="569" t="s">
        <v>1002</v>
      </c>
      <c r="O7" s="569" t="s">
        <v>1003</v>
      </c>
      <c r="P7" s="569" t="s">
        <v>1004</v>
      </c>
      <c r="Q7" s="577"/>
    </row>
    <row r="8" spans="1:17" s="78" customFormat="1" ht="14.25">
      <c r="A8" s="747"/>
      <c r="B8" s="741"/>
      <c r="C8" s="741"/>
      <c r="D8" s="569"/>
      <c r="E8" s="569" t="s">
        <v>1005</v>
      </c>
      <c r="F8" s="569" t="s">
        <v>1006</v>
      </c>
      <c r="G8" s="741"/>
      <c r="H8" s="741"/>
      <c r="I8" s="741"/>
      <c r="J8" s="741"/>
      <c r="K8" s="741"/>
      <c r="L8" s="741"/>
      <c r="M8" s="569"/>
      <c r="N8" s="569"/>
      <c r="O8" s="569"/>
      <c r="P8" s="569"/>
      <c r="Q8" s="577"/>
    </row>
    <row r="9" spans="1:17" s="78" customFormat="1" ht="23.25" customHeight="1">
      <c r="A9" s="747"/>
      <c r="B9" s="741"/>
      <c r="C9" s="741"/>
      <c r="D9" s="569"/>
      <c r="E9" s="569"/>
      <c r="F9" s="569"/>
      <c r="G9" s="741"/>
      <c r="H9" s="741"/>
      <c r="I9" s="741"/>
      <c r="J9" s="741"/>
      <c r="K9" s="741"/>
      <c r="L9" s="741"/>
      <c r="M9" s="569"/>
      <c r="N9" s="569"/>
      <c r="O9" s="569"/>
      <c r="P9" s="569"/>
      <c r="Q9" s="577"/>
    </row>
    <row r="10" spans="1:17" s="78" customFormat="1" ht="14.25">
      <c r="A10" s="747"/>
      <c r="B10" s="741"/>
      <c r="C10" s="330">
        <v>1</v>
      </c>
      <c r="D10" s="330">
        <v>2</v>
      </c>
      <c r="E10" s="330">
        <v>3</v>
      </c>
      <c r="F10" s="330">
        <v>4</v>
      </c>
      <c r="G10" s="330">
        <v>5</v>
      </c>
      <c r="H10" s="330">
        <v>6</v>
      </c>
      <c r="I10" s="330">
        <v>7</v>
      </c>
      <c r="J10" s="330">
        <v>8</v>
      </c>
      <c r="K10" s="330">
        <v>9</v>
      </c>
      <c r="L10" s="330">
        <v>10</v>
      </c>
      <c r="M10" s="330">
        <v>11</v>
      </c>
      <c r="N10" s="330">
        <v>12</v>
      </c>
      <c r="O10" s="330">
        <v>13</v>
      </c>
      <c r="P10" s="330">
        <v>14</v>
      </c>
      <c r="Q10" s="330">
        <v>15</v>
      </c>
    </row>
    <row r="11" spans="1:17" ht="12.75">
      <c r="A11" s="146">
        <v>1</v>
      </c>
      <c r="B11" s="743"/>
      <c r="C11" s="333"/>
      <c r="D11" s="310"/>
      <c r="E11" s="310"/>
      <c r="F11" s="364"/>
      <c r="G11" s="310"/>
      <c r="H11" s="310"/>
      <c r="I11" s="310"/>
      <c r="J11" s="310"/>
      <c r="K11" s="310"/>
      <c r="L11" s="364"/>
      <c r="M11" s="364"/>
      <c r="N11" s="310">
        <f>E11-G11-H11-I11-J11-K11-L11</f>
        <v>0</v>
      </c>
      <c r="O11" s="310"/>
      <c r="P11" s="310"/>
      <c r="Q11" s="407"/>
    </row>
    <row r="12" spans="1:17" ht="12.75">
      <c r="A12" s="146">
        <v>2</v>
      </c>
      <c r="B12" s="743"/>
      <c r="C12" s="333"/>
      <c r="D12" s="310"/>
      <c r="E12" s="310"/>
      <c r="F12" s="364"/>
      <c r="G12" s="310"/>
      <c r="H12" s="310"/>
      <c r="I12" s="310"/>
      <c r="J12" s="310"/>
      <c r="K12" s="310"/>
      <c r="L12" s="364"/>
      <c r="M12" s="364"/>
      <c r="N12" s="310">
        <f>E12-G12-H12-I12-J12-K12-L12</f>
        <v>0</v>
      </c>
      <c r="O12" s="310"/>
      <c r="P12" s="310"/>
      <c r="Q12" s="407"/>
    </row>
    <row r="13" spans="1:17" ht="12.75">
      <c r="A13" s="146">
        <v>3</v>
      </c>
      <c r="B13" s="743"/>
      <c r="C13" s="332" t="s">
        <v>1007</v>
      </c>
      <c r="D13" s="310">
        <f>SUM(D11:D12)</f>
        <v>0</v>
      </c>
      <c r="E13" s="310">
        <f aca="true" t="shared" si="0" ref="E13:P13">SUM(E11:E12)</f>
        <v>0</v>
      </c>
      <c r="F13" s="310">
        <f t="shared" si="0"/>
        <v>0</v>
      </c>
      <c r="G13" s="310">
        <f t="shared" si="0"/>
        <v>0</v>
      </c>
      <c r="H13" s="310">
        <f t="shared" si="0"/>
        <v>0</v>
      </c>
      <c r="I13" s="310">
        <f t="shared" si="0"/>
        <v>0</v>
      </c>
      <c r="J13" s="310">
        <f t="shared" si="0"/>
        <v>0</v>
      </c>
      <c r="K13" s="310">
        <f t="shared" si="0"/>
        <v>0</v>
      </c>
      <c r="L13" s="310">
        <f t="shared" si="0"/>
        <v>0</v>
      </c>
      <c r="M13" s="310">
        <f t="shared" si="0"/>
        <v>0</v>
      </c>
      <c r="N13" s="310">
        <f t="shared" si="0"/>
        <v>0</v>
      </c>
      <c r="O13" s="310">
        <f t="shared" si="0"/>
        <v>0</v>
      </c>
      <c r="P13" s="310">
        <f t="shared" si="0"/>
        <v>0</v>
      </c>
      <c r="Q13" s="407"/>
    </row>
    <row r="14" spans="1:17" ht="12.75">
      <c r="A14" s="146">
        <v>4</v>
      </c>
      <c r="B14" s="743"/>
      <c r="C14" s="333"/>
      <c r="D14" s="310"/>
      <c r="E14" s="310"/>
      <c r="F14" s="310"/>
      <c r="G14" s="181" t="s">
        <v>1563</v>
      </c>
      <c r="H14" s="310"/>
      <c r="I14" s="310"/>
      <c r="J14" s="310"/>
      <c r="K14" s="310"/>
      <c r="L14" s="310"/>
      <c r="M14" s="310"/>
      <c r="N14" s="310">
        <f>E13-H13-I13-J13-K13-L14</f>
        <v>0</v>
      </c>
      <c r="O14" s="310"/>
      <c r="P14" s="310"/>
      <c r="Q14" s="407"/>
    </row>
    <row r="15" spans="1:17" ht="12.75">
      <c r="A15" s="146">
        <v>5</v>
      </c>
      <c r="B15" s="743"/>
      <c r="C15" s="333"/>
      <c r="D15" s="310"/>
      <c r="E15" s="310"/>
      <c r="F15" s="310"/>
      <c r="G15" s="181" t="s">
        <v>1563</v>
      </c>
      <c r="H15" s="310"/>
      <c r="I15" s="310"/>
      <c r="J15" s="310"/>
      <c r="K15" s="310"/>
      <c r="L15" s="310"/>
      <c r="M15" s="310"/>
      <c r="N15" s="310">
        <f>E13-H13-I13-J13-K13-L15</f>
        <v>0</v>
      </c>
      <c r="O15" s="310"/>
      <c r="P15" s="310"/>
      <c r="Q15" s="407"/>
    </row>
    <row r="16" spans="1:17" ht="12.75">
      <c r="A16" s="146">
        <v>6</v>
      </c>
      <c r="B16" s="743"/>
      <c r="C16" s="332" t="s">
        <v>1007</v>
      </c>
      <c r="D16" s="310">
        <f>SUM(D14:D15)</f>
        <v>0</v>
      </c>
      <c r="E16" s="310">
        <f aca="true" t="shared" si="1" ref="E16:P16">SUM(E14:E15)</f>
        <v>0</v>
      </c>
      <c r="F16" s="310">
        <f t="shared" si="1"/>
        <v>0</v>
      </c>
      <c r="G16" s="181" t="s">
        <v>1563</v>
      </c>
      <c r="H16" s="310">
        <f t="shared" si="1"/>
        <v>0</v>
      </c>
      <c r="I16" s="310">
        <f t="shared" si="1"/>
        <v>0</v>
      </c>
      <c r="J16" s="310">
        <f t="shared" si="1"/>
        <v>0</v>
      </c>
      <c r="K16" s="310">
        <f t="shared" si="1"/>
        <v>0</v>
      </c>
      <c r="L16" s="310">
        <f t="shared" si="1"/>
        <v>0</v>
      </c>
      <c r="M16" s="310">
        <f t="shared" si="1"/>
        <v>0</v>
      </c>
      <c r="N16" s="310">
        <f t="shared" si="1"/>
        <v>0</v>
      </c>
      <c r="O16" s="310">
        <f t="shared" si="1"/>
        <v>0</v>
      </c>
      <c r="P16" s="310">
        <f t="shared" si="1"/>
        <v>0</v>
      </c>
      <c r="Q16" s="407"/>
    </row>
    <row r="17" spans="1:17" ht="12.75">
      <c r="A17" s="146">
        <v>7</v>
      </c>
      <c r="B17" s="743"/>
      <c r="C17" s="333"/>
      <c r="D17" s="310"/>
      <c r="E17" s="310"/>
      <c r="F17" s="310"/>
      <c r="G17" s="181" t="s">
        <v>1563</v>
      </c>
      <c r="H17" s="181" t="s">
        <v>1563</v>
      </c>
      <c r="I17" s="310"/>
      <c r="J17" s="310"/>
      <c r="K17" s="310"/>
      <c r="L17" s="310"/>
      <c r="M17" s="310"/>
      <c r="N17" s="310">
        <f>E17-I17-J17-K17-L17</f>
        <v>0</v>
      </c>
      <c r="O17" s="310"/>
      <c r="P17" s="310"/>
      <c r="Q17" s="407"/>
    </row>
    <row r="18" spans="1:17" ht="12.75">
      <c r="A18" s="146">
        <v>8</v>
      </c>
      <c r="B18" s="743"/>
      <c r="C18" s="333"/>
      <c r="D18" s="310"/>
      <c r="E18" s="310"/>
      <c r="F18" s="310"/>
      <c r="G18" s="181" t="s">
        <v>1563</v>
      </c>
      <c r="H18" s="181" t="s">
        <v>1563</v>
      </c>
      <c r="I18" s="310"/>
      <c r="J18" s="310"/>
      <c r="K18" s="310"/>
      <c r="L18" s="310"/>
      <c r="M18" s="310"/>
      <c r="N18" s="310">
        <f>E18-I18-J18-K18-L18</f>
        <v>0</v>
      </c>
      <c r="O18" s="310"/>
      <c r="P18" s="310"/>
      <c r="Q18" s="407"/>
    </row>
    <row r="19" spans="1:17" ht="12.75">
      <c r="A19" s="146">
        <v>9</v>
      </c>
      <c r="B19" s="743"/>
      <c r="C19" s="332" t="s">
        <v>1007</v>
      </c>
      <c r="D19" s="310">
        <f>SUM(D17:D18)</f>
        <v>0</v>
      </c>
      <c r="E19" s="310">
        <f aca="true" t="shared" si="2" ref="E19:P19">SUM(E17:E18)</f>
        <v>0</v>
      </c>
      <c r="F19" s="310">
        <f t="shared" si="2"/>
        <v>0</v>
      </c>
      <c r="G19" s="181" t="s">
        <v>1563</v>
      </c>
      <c r="H19" s="181" t="s">
        <v>1563</v>
      </c>
      <c r="I19" s="310">
        <f t="shared" si="2"/>
        <v>0</v>
      </c>
      <c r="J19" s="310">
        <f t="shared" si="2"/>
        <v>0</v>
      </c>
      <c r="K19" s="310">
        <f t="shared" si="2"/>
        <v>0</v>
      </c>
      <c r="L19" s="310">
        <f t="shared" si="2"/>
        <v>0</v>
      </c>
      <c r="M19" s="310">
        <f t="shared" si="2"/>
        <v>0</v>
      </c>
      <c r="N19" s="310">
        <f>E19-J19-K19-L19</f>
        <v>0</v>
      </c>
      <c r="O19" s="310">
        <f t="shared" si="2"/>
        <v>0</v>
      </c>
      <c r="P19" s="310">
        <f t="shared" si="2"/>
        <v>0</v>
      </c>
      <c r="Q19" s="407"/>
    </row>
    <row r="20" spans="1:17" ht="12.75">
      <c r="A20" s="146">
        <v>10</v>
      </c>
      <c r="B20" s="743"/>
      <c r="C20" s="333"/>
      <c r="D20" s="310"/>
      <c r="E20" s="310"/>
      <c r="F20" s="310"/>
      <c r="G20" s="181" t="s">
        <v>1563</v>
      </c>
      <c r="H20" s="181" t="s">
        <v>1563</v>
      </c>
      <c r="I20" s="181" t="s">
        <v>1563</v>
      </c>
      <c r="J20" s="310"/>
      <c r="K20" s="310"/>
      <c r="L20" s="310"/>
      <c r="M20" s="310"/>
      <c r="N20" s="310">
        <f>E20-J20-K20-L20</f>
        <v>0</v>
      </c>
      <c r="O20" s="310"/>
      <c r="P20" s="310"/>
      <c r="Q20" s="407"/>
    </row>
    <row r="21" spans="1:17" ht="12.75">
      <c r="A21" s="146">
        <v>11</v>
      </c>
      <c r="B21" s="743"/>
      <c r="C21" s="333"/>
      <c r="D21" s="310"/>
      <c r="E21" s="310"/>
      <c r="F21" s="310"/>
      <c r="G21" s="181" t="s">
        <v>1563</v>
      </c>
      <c r="H21" s="181" t="s">
        <v>1563</v>
      </c>
      <c r="I21" s="181" t="s">
        <v>1563</v>
      </c>
      <c r="J21" s="310"/>
      <c r="K21" s="310"/>
      <c r="L21" s="310"/>
      <c r="M21" s="310"/>
      <c r="N21" s="310">
        <f>E21-J21-K21-L21</f>
        <v>0</v>
      </c>
      <c r="O21" s="310"/>
      <c r="P21" s="310"/>
      <c r="Q21" s="407"/>
    </row>
    <row r="22" spans="1:17" ht="12.75">
      <c r="A22" s="146">
        <v>12</v>
      </c>
      <c r="B22" s="743"/>
      <c r="C22" s="332" t="s">
        <v>1007</v>
      </c>
      <c r="D22" s="310">
        <f>SUM(D20:D21)</f>
        <v>0</v>
      </c>
      <c r="E22" s="310">
        <f aca="true" t="shared" si="3" ref="E22:P22">SUM(E20:E21)</f>
        <v>0</v>
      </c>
      <c r="F22" s="310">
        <f t="shared" si="3"/>
        <v>0</v>
      </c>
      <c r="G22" s="181" t="s">
        <v>1563</v>
      </c>
      <c r="H22" s="181" t="s">
        <v>1563</v>
      </c>
      <c r="I22" s="181" t="s">
        <v>1563</v>
      </c>
      <c r="J22" s="310">
        <f t="shared" si="3"/>
        <v>0</v>
      </c>
      <c r="K22" s="310">
        <f t="shared" si="3"/>
        <v>0</v>
      </c>
      <c r="L22" s="310">
        <f t="shared" si="3"/>
        <v>0</v>
      </c>
      <c r="M22" s="310">
        <f t="shared" si="3"/>
        <v>0</v>
      </c>
      <c r="N22" s="310">
        <f t="shared" si="3"/>
        <v>0</v>
      </c>
      <c r="O22" s="310">
        <f t="shared" si="3"/>
        <v>0</v>
      </c>
      <c r="P22" s="310">
        <f t="shared" si="3"/>
        <v>0</v>
      </c>
      <c r="Q22" s="407"/>
    </row>
    <row r="23" spans="1:17" ht="12.75">
      <c r="A23" s="146">
        <v>13</v>
      </c>
      <c r="B23" s="743"/>
      <c r="C23" s="333"/>
      <c r="D23" s="310"/>
      <c r="E23" s="364"/>
      <c r="F23" s="364"/>
      <c r="G23" s="181" t="s">
        <v>1563</v>
      </c>
      <c r="H23" s="181" t="s">
        <v>1563</v>
      </c>
      <c r="I23" s="181" t="s">
        <v>1563</v>
      </c>
      <c r="J23" s="181" t="s">
        <v>1563</v>
      </c>
      <c r="K23" s="364"/>
      <c r="L23" s="364"/>
      <c r="M23" s="364"/>
      <c r="N23" s="364">
        <f>D23-K23-L23</f>
        <v>0</v>
      </c>
      <c r="O23" s="364"/>
      <c r="P23" s="310"/>
      <c r="Q23" s="407"/>
    </row>
    <row r="24" spans="1:17" ht="12.75">
      <c r="A24" s="146">
        <v>14</v>
      </c>
      <c r="B24" s="743"/>
      <c r="C24" s="333"/>
      <c r="D24" s="310"/>
      <c r="E24" s="364"/>
      <c r="F24" s="364"/>
      <c r="G24" s="181" t="s">
        <v>1563</v>
      </c>
      <c r="H24" s="181" t="s">
        <v>1563</v>
      </c>
      <c r="I24" s="181" t="s">
        <v>1563</v>
      </c>
      <c r="J24" s="181" t="s">
        <v>1563</v>
      </c>
      <c r="K24" s="364"/>
      <c r="L24" s="364"/>
      <c r="M24" s="364"/>
      <c r="N24" s="364">
        <f>D23-K23-L24</f>
        <v>0</v>
      </c>
      <c r="O24" s="364"/>
      <c r="P24" s="310"/>
      <c r="Q24" s="407"/>
    </row>
    <row r="25" spans="1:17" ht="12.75">
      <c r="A25" s="146">
        <v>15</v>
      </c>
      <c r="B25" s="743"/>
      <c r="C25" s="332" t="s">
        <v>1007</v>
      </c>
      <c r="D25" s="310">
        <f>SUM(D23:D24)</f>
        <v>0</v>
      </c>
      <c r="E25" s="310">
        <f aca="true" t="shared" si="4" ref="E25:P25">SUM(E23:E24)</f>
        <v>0</v>
      </c>
      <c r="F25" s="310">
        <f t="shared" si="4"/>
        <v>0</v>
      </c>
      <c r="G25" s="181" t="s">
        <v>1563</v>
      </c>
      <c r="H25" s="181" t="s">
        <v>1563</v>
      </c>
      <c r="I25" s="181" t="s">
        <v>1563</v>
      </c>
      <c r="J25" s="181" t="s">
        <v>1563</v>
      </c>
      <c r="K25" s="310">
        <f t="shared" si="4"/>
        <v>0</v>
      </c>
      <c r="L25" s="310">
        <f t="shared" si="4"/>
        <v>0</v>
      </c>
      <c r="M25" s="310">
        <f t="shared" si="4"/>
        <v>0</v>
      </c>
      <c r="N25" s="310">
        <f t="shared" si="4"/>
        <v>0</v>
      </c>
      <c r="O25" s="310">
        <f t="shared" si="4"/>
        <v>0</v>
      </c>
      <c r="P25" s="310">
        <f t="shared" si="4"/>
        <v>0</v>
      </c>
      <c r="Q25" s="407"/>
    </row>
    <row r="26" spans="1:17" ht="12.75">
      <c r="A26" s="146">
        <v>16</v>
      </c>
      <c r="B26" s="743"/>
      <c r="C26" s="333"/>
      <c r="D26" s="310"/>
      <c r="E26" s="364"/>
      <c r="F26" s="364"/>
      <c r="G26" s="181" t="s">
        <v>1563</v>
      </c>
      <c r="H26" s="181" t="s">
        <v>1563</v>
      </c>
      <c r="I26" s="181" t="s">
        <v>1563</v>
      </c>
      <c r="J26" s="181" t="s">
        <v>1563</v>
      </c>
      <c r="K26" s="181" t="s">
        <v>1563</v>
      </c>
      <c r="L26" s="364"/>
      <c r="M26" s="364"/>
      <c r="N26" s="364">
        <f>D26-L26</f>
        <v>0</v>
      </c>
      <c r="O26" s="364"/>
      <c r="P26" s="310"/>
      <c r="Q26" s="407"/>
    </row>
    <row r="27" spans="1:17" ht="12.75">
      <c r="A27" s="146">
        <v>17</v>
      </c>
      <c r="B27" s="743"/>
      <c r="C27" s="333"/>
      <c r="D27" s="310"/>
      <c r="E27" s="364"/>
      <c r="F27" s="364"/>
      <c r="G27" s="181" t="s">
        <v>1563</v>
      </c>
      <c r="H27" s="181" t="s">
        <v>1563</v>
      </c>
      <c r="I27" s="181" t="s">
        <v>1563</v>
      </c>
      <c r="J27" s="181" t="s">
        <v>1563</v>
      </c>
      <c r="K27" s="181" t="s">
        <v>1563</v>
      </c>
      <c r="L27" s="364"/>
      <c r="M27" s="364"/>
      <c r="N27" s="364">
        <f>D27-L27</f>
        <v>0</v>
      </c>
      <c r="O27" s="364"/>
      <c r="P27" s="310"/>
      <c r="Q27" s="407"/>
    </row>
    <row r="28" spans="1:17" ht="12.75">
      <c r="A28" s="146">
        <v>18</v>
      </c>
      <c r="B28" s="743"/>
      <c r="C28" s="332" t="s">
        <v>1007</v>
      </c>
      <c r="D28" s="310">
        <f>SUM(D26:D27)</f>
        <v>0</v>
      </c>
      <c r="E28" s="310">
        <f>SUM(E26:E27)</f>
        <v>0</v>
      </c>
      <c r="F28" s="310">
        <f>SUM(F26:F27)</f>
        <v>0</v>
      </c>
      <c r="G28" s="181" t="s">
        <v>1563</v>
      </c>
      <c r="H28" s="181" t="s">
        <v>1563</v>
      </c>
      <c r="I28" s="181" t="s">
        <v>1563</v>
      </c>
      <c r="J28" s="181" t="s">
        <v>1563</v>
      </c>
      <c r="K28" s="181" t="s">
        <v>1563</v>
      </c>
      <c r="L28" s="310">
        <f>SUM(L26:L27)</f>
        <v>0</v>
      </c>
      <c r="M28" s="310">
        <f>SUM(M26:M27)</f>
        <v>0</v>
      </c>
      <c r="N28" s="310">
        <f>SUM(N26:N27)</f>
        <v>0</v>
      </c>
      <c r="O28" s="310">
        <f>SUM(O26:O27)</f>
        <v>0</v>
      </c>
      <c r="P28" s="310">
        <f>SUM(P26:P27)</f>
        <v>0</v>
      </c>
      <c r="Q28" s="407"/>
    </row>
    <row r="29" spans="1:17" ht="12.75">
      <c r="A29" s="146">
        <v>19</v>
      </c>
      <c r="B29" s="147" t="s">
        <v>1008</v>
      </c>
      <c r="C29" s="146" t="s">
        <v>1563</v>
      </c>
      <c r="D29" s="364">
        <f>D13+D16+D19+D22+D25+D28</f>
        <v>0</v>
      </c>
      <c r="E29" s="364">
        <f>E13+E16+E19+E22+E25+E28</f>
        <v>0</v>
      </c>
      <c r="F29" s="364">
        <f>F13+F16+F19+F22+F25+F28</f>
        <v>0</v>
      </c>
      <c r="G29" s="181" t="s">
        <v>1563</v>
      </c>
      <c r="H29" s="181" t="s">
        <v>1563</v>
      </c>
      <c r="I29" s="181" t="s">
        <v>1563</v>
      </c>
      <c r="J29" s="181" t="s">
        <v>1563</v>
      </c>
      <c r="K29" s="181" t="s">
        <v>1563</v>
      </c>
      <c r="L29" s="364">
        <f>L13+L16+L19+L22+L25+L28</f>
        <v>0</v>
      </c>
      <c r="M29" s="364">
        <f>M13+M16+M19+M22+M25+M28</f>
        <v>0</v>
      </c>
      <c r="N29" s="364">
        <f>N13+N16+N19+N22+N25+N28</f>
        <v>0</v>
      </c>
      <c r="O29" s="364">
        <f>O13+O16+O19+O22+O25+O28</f>
        <v>0</v>
      </c>
      <c r="P29" s="364">
        <f>P13+P16+P19+P22+P25+P28</f>
        <v>0</v>
      </c>
      <c r="Q29" s="110"/>
    </row>
    <row r="30" spans="1:17" ht="50.1" customHeight="1">
      <c r="A30" s="742" t="s">
        <v>2168</v>
      </c>
      <c r="B30" s="742"/>
      <c r="C30" s="742"/>
      <c r="D30" s="742"/>
      <c r="E30" s="742"/>
      <c r="F30" s="742"/>
      <c r="G30" s="742"/>
      <c r="H30" s="742"/>
      <c r="I30" s="742"/>
      <c r="J30" s="742"/>
      <c r="K30" s="742"/>
      <c r="L30" s="742"/>
      <c r="M30" s="742"/>
      <c r="N30" s="742"/>
      <c r="O30" s="742"/>
      <c r="P30" s="742"/>
      <c r="Q30" s="742"/>
    </row>
  </sheetData>
  <sheetProtection password="8154" sheet="1" objects="1" scenarios="1"/>
  <mergeCells count="37">
    <mergeCell ref="A2:Q2"/>
    <mergeCell ref="A1:Q1"/>
    <mergeCell ref="D4:G5"/>
    <mergeCell ref="I4:L4"/>
    <mergeCell ref="I5:L5"/>
    <mergeCell ref="N4:Q4"/>
    <mergeCell ref="N5:Q5"/>
    <mergeCell ref="A3:O3"/>
    <mergeCell ref="A4:C5"/>
    <mergeCell ref="A30:Q30"/>
    <mergeCell ref="B26:B28"/>
    <mergeCell ref="A6:A10"/>
    <mergeCell ref="H7:H9"/>
    <mergeCell ref="I7:I9"/>
    <mergeCell ref="E8:E9"/>
    <mergeCell ref="F8:F9"/>
    <mergeCell ref="B23:B25"/>
    <mergeCell ref="L6:M6"/>
    <mergeCell ref="N6:P6"/>
    <mergeCell ref="B11:B13"/>
    <mergeCell ref="Q6:Q9"/>
    <mergeCell ref="G7:G9"/>
    <mergeCell ref="B6:B10"/>
    <mergeCell ref="O7:O9"/>
    <mergeCell ref="P7:P9"/>
    <mergeCell ref="M7:M9"/>
    <mergeCell ref="N7:N9"/>
    <mergeCell ref="B14:B16"/>
    <mergeCell ref="B20:B22"/>
    <mergeCell ref="K7:K9"/>
    <mergeCell ref="L7:L9"/>
    <mergeCell ref="B17:B19"/>
    <mergeCell ref="C6:C9"/>
    <mergeCell ref="D6:D9"/>
    <mergeCell ref="E6:F7"/>
    <mergeCell ref="G6:K6"/>
    <mergeCell ref="J7:J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5" r:id="rId1"/>
</worksheet>
</file>

<file path=xl/worksheets/sheet48.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E27" sqref="E27"/>
    </sheetView>
  </sheetViews>
  <sheetFormatPr defaultColWidth="9.00390625" defaultRowHeight="14.25"/>
  <cols>
    <col min="1" max="1" width="6.125" style="59" bestFit="1" customWidth="1"/>
    <col min="2" max="2" width="19.875" style="8" customWidth="1"/>
    <col min="3" max="3" width="15.125" style="8" customWidth="1"/>
    <col min="4" max="4" width="8.625" style="8" customWidth="1"/>
    <col min="5" max="5" width="15.75390625" style="8" customWidth="1"/>
    <col min="6" max="6" width="16.00390625" style="8" customWidth="1"/>
    <col min="7" max="7" width="11.75390625" style="8" customWidth="1"/>
    <col min="8" max="8" width="13.125" style="8" bestFit="1" customWidth="1"/>
    <col min="9" max="9" width="10.875" style="8" bestFit="1" customWidth="1"/>
    <col min="10" max="10" width="11.75390625" style="8" bestFit="1" customWidth="1"/>
    <col min="11" max="11" width="10.75390625" style="8" bestFit="1" customWidth="1"/>
    <col min="12" max="12" width="7.25390625" style="8" bestFit="1" customWidth="1"/>
    <col min="13" max="13" width="10.25390625" style="8" bestFit="1" customWidth="1"/>
    <col min="14" max="14" width="6.375" style="8" bestFit="1" customWidth="1"/>
    <col min="15" max="16" width="5.125" style="8" bestFit="1" customWidth="1"/>
    <col min="17" max="17" width="5.625" style="8" bestFit="1" customWidth="1"/>
    <col min="18" max="16384" width="9.00390625" style="8" customWidth="1"/>
  </cols>
  <sheetData>
    <row r="1" spans="1:13" ht="33" customHeight="1">
      <c r="A1" s="703" t="s">
        <v>2109</v>
      </c>
      <c r="B1" s="751"/>
      <c r="C1" s="751"/>
      <c r="D1" s="751"/>
      <c r="E1" s="751"/>
      <c r="F1" s="751"/>
      <c r="G1" s="751"/>
      <c r="H1" s="751"/>
      <c r="I1" s="752"/>
      <c r="J1" s="432"/>
      <c r="K1" s="432"/>
      <c r="L1" s="432"/>
      <c r="M1" s="432"/>
    </row>
    <row r="2" spans="1:16" ht="14.25">
      <c r="A2" s="754" t="s">
        <v>989</v>
      </c>
      <c r="B2" s="754"/>
      <c r="C2" s="754"/>
      <c r="D2" s="754"/>
      <c r="E2" s="754"/>
      <c r="F2" s="754"/>
      <c r="G2" s="754"/>
      <c r="H2" s="754"/>
      <c r="I2" s="754"/>
      <c r="P2" s="433"/>
    </row>
    <row r="3" spans="1:9" ht="14.25">
      <c r="A3" s="753" t="s">
        <v>1</v>
      </c>
      <c r="B3" s="753"/>
      <c r="C3" s="753"/>
      <c r="D3" s="753"/>
      <c r="E3" s="753"/>
      <c r="F3" s="753"/>
      <c r="G3" s="753"/>
      <c r="H3" s="753"/>
      <c r="I3" s="61" t="s">
        <v>1460</v>
      </c>
    </row>
    <row r="4" spans="1:17" ht="14.25">
      <c r="A4" s="702" t="s">
        <v>1461</v>
      </c>
      <c r="B4" s="612"/>
      <c r="C4" s="748"/>
      <c r="D4" s="748"/>
      <c r="E4" s="748"/>
      <c r="F4" s="339" t="s">
        <v>1564</v>
      </c>
      <c r="G4" s="434"/>
      <c r="H4" s="339" t="s">
        <v>1485</v>
      </c>
      <c r="I4" s="148"/>
      <c r="J4" s="435"/>
      <c r="K4" s="436"/>
      <c r="N4" s="435"/>
      <c r="O4" s="435"/>
      <c r="P4" s="750"/>
      <c r="Q4" s="750"/>
    </row>
    <row r="5" spans="1:17" ht="14.25">
      <c r="A5" s="612"/>
      <c r="B5" s="612"/>
      <c r="C5" s="748"/>
      <c r="D5" s="748"/>
      <c r="E5" s="748"/>
      <c r="F5" s="339" t="s">
        <v>1476</v>
      </c>
      <c r="G5" s="434"/>
      <c r="H5" s="339" t="s">
        <v>1485</v>
      </c>
      <c r="I5" s="148"/>
      <c r="J5" s="435"/>
      <c r="K5" s="436"/>
      <c r="N5" s="435"/>
      <c r="O5" s="435"/>
      <c r="P5" s="750"/>
      <c r="Q5" s="750"/>
    </row>
    <row r="6" spans="1:9" s="9" customFormat="1" ht="14.25">
      <c r="A6" s="613" t="s">
        <v>1586</v>
      </c>
      <c r="B6" s="701" t="s">
        <v>990</v>
      </c>
      <c r="C6" s="339" t="s">
        <v>991</v>
      </c>
      <c r="D6" s="339" t="s">
        <v>1558</v>
      </c>
      <c r="E6" s="339" t="s">
        <v>4</v>
      </c>
      <c r="F6" s="339" t="s">
        <v>1565</v>
      </c>
      <c r="G6" s="339" t="s">
        <v>874</v>
      </c>
      <c r="H6" s="339" t="s">
        <v>876</v>
      </c>
      <c r="I6" s="355" t="s">
        <v>1474</v>
      </c>
    </row>
    <row r="7" spans="1:9" s="9" customFormat="1" ht="14.25">
      <c r="A7" s="613"/>
      <c r="B7" s="701"/>
      <c r="C7" s="339">
        <v>1</v>
      </c>
      <c r="D7" s="339">
        <v>2</v>
      </c>
      <c r="E7" s="339">
        <v>3</v>
      </c>
      <c r="F7" s="339">
        <v>5</v>
      </c>
      <c r="G7" s="339">
        <v>6</v>
      </c>
      <c r="H7" s="339">
        <v>7</v>
      </c>
      <c r="I7" s="339">
        <v>8</v>
      </c>
    </row>
    <row r="8" spans="1:16" s="9" customFormat="1" ht="12.75">
      <c r="A8" s="344">
        <v>1</v>
      </c>
      <c r="B8" s="185" t="s">
        <v>1889</v>
      </c>
      <c r="C8" s="124"/>
      <c r="D8" s="124"/>
      <c r="E8" s="437">
        <f>C8+D8</f>
        <v>0</v>
      </c>
      <c r="F8" s="124"/>
      <c r="G8" s="124"/>
      <c r="H8" s="124"/>
      <c r="I8" s="409"/>
      <c r="J8" s="36"/>
      <c r="K8" s="36"/>
      <c r="L8" s="36"/>
      <c r="M8" s="36"/>
      <c r="N8" s="36"/>
      <c r="O8" s="36"/>
      <c r="P8" s="36"/>
    </row>
    <row r="9" spans="1:16" s="9" customFormat="1" ht="12.75">
      <c r="A9" s="344">
        <v>2</v>
      </c>
      <c r="B9" s="185" t="s">
        <v>1890</v>
      </c>
      <c r="C9" s="124"/>
      <c r="D9" s="124"/>
      <c r="E9" s="437">
        <f>C9+D9</f>
        <v>0</v>
      </c>
      <c r="F9" s="124"/>
      <c r="G9" s="124"/>
      <c r="H9" s="124"/>
      <c r="I9" s="409"/>
      <c r="J9" s="36"/>
      <c r="K9" s="36"/>
      <c r="L9" s="36"/>
      <c r="M9" s="36"/>
      <c r="N9" s="36"/>
      <c r="O9" s="36"/>
      <c r="P9" s="36"/>
    </row>
    <row r="10" spans="1:16" s="9" customFormat="1" ht="12.75">
      <c r="A10" s="344">
        <v>3</v>
      </c>
      <c r="B10" s="185" t="s">
        <v>1891</v>
      </c>
      <c r="C10" s="315"/>
      <c r="D10" s="315"/>
      <c r="E10" s="437">
        <f>C10+D10</f>
        <v>0</v>
      </c>
      <c r="F10" s="124"/>
      <c r="G10" s="124"/>
      <c r="H10" s="124"/>
      <c r="I10" s="409"/>
      <c r="J10" s="36"/>
      <c r="K10" s="36"/>
      <c r="L10" s="36"/>
      <c r="M10" s="36"/>
      <c r="N10" s="36"/>
      <c r="O10" s="36"/>
      <c r="P10" s="36"/>
    </row>
    <row r="11" spans="1:16" s="9" customFormat="1" ht="12.75">
      <c r="A11" s="344">
        <v>4</v>
      </c>
      <c r="B11" s="185" t="s">
        <v>1892</v>
      </c>
      <c r="C11" s="315"/>
      <c r="D11" s="315"/>
      <c r="E11" s="437">
        <f>C11+D11</f>
        <v>0</v>
      </c>
      <c r="F11" s="124"/>
      <c r="G11" s="124"/>
      <c r="H11" s="124"/>
      <c r="I11" s="409"/>
      <c r="J11" s="36"/>
      <c r="K11" s="36"/>
      <c r="L11" s="36"/>
      <c r="M11" s="36"/>
      <c r="N11" s="36"/>
      <c r="O11" s="36"/>
      <c r="P11" s="36"/>
    </row>
    <row r="12" spans="1:16" s="9" customFormat="1" ht="12.75">
      <c r="A12" s="344">
        <v>5</v>
      </c>
      <c r="B12" s="339" t="s">
        <v>645</v>
      </c>
      <c r="C12" s="162">
        <f>SUM(C8:C11)</f>
        <v>0</v>
      </c>
      <c r="D12" s="162">
        <f>SUM(D8:D11)</f>
        <v>0</v>
      </c>
      <c r="E12" s="162">
        <f>SUM(E8:E10)</f>
        <v>0</v>
      </c>
      <c r="F12" s="162">
        <f>SUM(F8:F11)</f>
        <v>0</v>
      </c>
      <c r="G12" s="162">
        <f>SUM(G8:G11)</f>
        <v>0</v>
      </c>
      <c r="H12" s="162">
        <f>SUM(H8:H11)</f>
        <v>0</v>
      </c>
      <c r="I12" s="290"/>
      <c r="J12" s="36"/>
      <c r="K12" s="36"/>
      <c r="L12" s="36"/>
      <c r="M12" s="36"/>
      <c r="N12" s="36"/>
      <c r="O12" s="36"/>
      <c r="P12" s="36"/>
    </row>
    <row r="13" spans="1:17" s="9" customFormat="1" ht="50.1" customHeight="1">
      <c r="A13" s="699" t="s">
        <v>2170</v>
      </c>
      <c r="B13" s="755"/>
      <c r="C13" s="755"/>
      <c r="D13" s="755"/>
      <c r="E13" s="755"/>
      <c r="F13" s="755"/>
      <c r="G13" s="755"/>
      <c r="H13" s="755"/>
      <c r="I13" s="755"/>
      <c r="J13" s="423"/>
      <c r="K13" s="423"/>
      <c r="L13" s="423"/>
      <c r="M13" s="423"/>
      <c r="N13" s="423"/>
      <c r="O13" s="423"/>
      <c r="P13" s="423"/>
      <c r="Q13" s="36"/>
    </row>
  </sheetData>
  <sheetProtection password="8154" sheet="1" objects="1" scenarios="1"/>
  <mergeCells count="10">
    <mergeCell ref="A13:I13"/>
    <mergeCell ref="A6:A7"/>
    <mergeCell ref="B6:B7"/>
    <mergeCell ref="P5:Q5"/>
    <mergeCell ref="P4:Q4"/>
    <mergeCell ref="C4:E5"/>
    <mergeCell ref="A1:I1"/>
    <mergeCell ref="A3:H3"/>
    <mergeCell ref="A4:B5"/>
    <mergeCell ref="A2:I2"/>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8" r:id="rId1"/>
</worksheet>
</file>

<file path=xl/worksheets/sheet49.xml><?xml version="1.0" encoding="utf-8"?>
<worksheet xmlns="http://schemas.openxmlformats.org/spreadsheetml/2006/main" xmlns:r="http://schemas.openxmlformats.org/officeDocument/2006/relationships">
  <sheetPr>
    <pageSetUpPr fitToPage="1"/>
  </sheetPr>
  <dimension ref="A1:I23"/>
  <sheetViews>
    <sheetView workbookViewId="0" topLeftCell="A4">
      <selection activeCell="A1" sqref="A1:H1"/>
    </sheetView>
  </sheetViews>
  <sheetFormatPr defaultColWidth="9.00390625" defaultRowHeight="14.25"/>
  <cols>
    <col min="1" max="1" width="4.75390625" style="8" bestFit="1" customWidth="1"/>
    <col min="2" max="2" width="15.375" style="8" customWidth="1"/>
    <col min="3" max="3" width="13.25390625" style="8" customWidth="1"/>
    <col min="4" max="5" width="14.875" style="8" customWidth="1"/>
    <col min="6" max="6" width="12.00390625" style="8" customWidth="1"/>
    <col min="7" max="8" width="11.50390625" style="8" customWidth="1"/>
    <col min="9" max="9" width="12.50390625" style="8" bestFit="1" customWidth="1"/>
    <col min="10" max="10" width="9.125" style="8" customWidth="1"/>
    <col min="11" max="16384" width="9.00390625" style="8" customWidth="1"/>
  </cols>
  <sheetData>
    <row r="1" spans="1:9" ht="33" customHeight="1">
      <c r="A1" s="703" t="s">
        <v>2110</v>
      </c>
      <c r="B1" s="751"/>
      <c r="C1" s="751"/>
      <c r="D1" s="751"/>
      <c r="E1" s="751"/>
      <c r="F1" s="751"/>
      <c r="G1" s="751"/>
      <c r="H1" s="751"/>
      <c r="I1" s="752"/>
    </row>
    <row r="2" spans="1:9" ht="14.25">
      <c r="A2" s="706" t="s">
        <v>54</v>
      </c>
      <c r="B2" s="706"/>
      <c r="C2" s="706"/>
      <c r="D2" s="706"/>
      <c r="E2" s="706"/>
      <c r="F2" s="706"/>
      <c r="G2" s="706"/>
      <c r="H2" s="706"/>
      <c r="I2" s="706"/>
    </row>
    <row r="3" spans="1:9" ht="14.25">
      <c r="A3" s="704" t="s">
        <v>1</v>
      </c>
      <c r="B3" s="704"/>
      <c r="C3" s="704"/>
      <c r="D3" s="705"/>
      <c r="E3" s="705"/>
      <c r="F3" s="705"/>
      <c r="G3" s="341"/>
      <c r="H3" s="341"/>
      <c r="I3" s="340" t="s">
        <v>1460</v>
      </c>
    </row>
    <row r="4" spans="1:9" ht="14.25">
      <c r="A4" s="702" t="s">
        <v>1461</v>
      </c>
      <c r="B4" s="702"/>
      <c r="C4" s="707"/>
      <c r="D4" s="707"/>
      <c r="E4" s="283" t="s">
        <v>1780</v>
      </c>
      <c r="F4" s="616"/>
      <c r="G4" s="616"/>
      <c r="H4" s="339" t="s">
        <v>1463</v>
      </c>
      <c r="I4" s="148"/>
    </row>
    <row r="5" spans="1:9" ht="14.25">
      <c r="A5" s="612"/>
      <c r="B5" s="612"/>
      <c r="C5" s="707"/>
      <c r="D5" s="707"/>
      <c r="E5" s="283" t="s">
        <v>1781</v>
      </c>
      <c r="F5" s="616"/>
      <c r="G5" s="616"/>
      <c r="H5" s="344" t="s">
        <v>1463</v>
      </c>
      <c r="I5" s="148"/>
    </row>
    <row r="6" spans="1:9" ht="14.25">
      <c r="A6" s="701" t="s">
        <v>1586</v>
      </c>
      <c r="B6" s="339" t="s">
        <v>1792</v>
      </c>
      <c r="C6" s="339" t="s">
        <v>1779</v>
      </c>
      <c r="D6" s="339" t="s">
        <v>1558</v>
      </c>
      <c r="E6" s="339" t="s">
        <v>4</v>
      </c>
      <c r="F6" s="344" t="s">
        <v>1565</v>
      </c>
      <c r="G6" s="344" t="s">
        <v>1576</v>
      </c>
      <c r="H6" s="344" t="s">
        <v>1577</v>
      </c>
      <c r="I6" s="339" t="s">
        <v>1474</v>
      </c>
    </row>
    <row r="7" spans="1:9" ht="14.25">
      <c r="A7" s="701"/>
      <c r="B7" s="339">
        <v>1</v>
      </c>
      <c r="C7" s="339">
        <v>2</v>
      </c>
      <c r="D7" s="339">
        <v>3</v>
      </c>
      <c r="E7" s="339">
        <v>4</v>
      </c>
      <c r="F7" s="339">
        <v>5</v>
      </c>
      <c r="G7" s="339">
        <v>6</v>
      </c>
      <c r="H7" s="339">
        <v>7</v>
      </c>
      <c r="I7" s="339">
        <v>8</v>
      </c>
    </row>
    <row r="8" spans="1:9" ht="12.75">
      <c r="A8" s="336">
        <v>1</v>
      </c>
      <c r="B8" s="337"/>
      <c r="C8" s="124"/>
      <c r="D8" s="124"/>
      <c r="E8" s="431">
        <f>C8+D8</f>
        <v>0</v>
      </c>
      <c r="F8" s="124"/>
      <c r="G8" s="124"/>
      <c r="H8" s="124"/>
      <c r="I8" s="407"/>
    </row>
    <row r="9" spans="1:9" ht="12.75">
      <c r="A9" s="336">
        <v>2</v>
      </c>
      <c r="B9" s="337"/>
      <c r="C9" s="124"/>
      <c r="D9" s="124"/>
      <c r="E9" s="431">
        <f>C9+D9</f>
        <v>0</v>
      </c>
      <c r="F9" s="124"/>
      <c r="G9" s="124"/>
      <c r="H9" s="124"/>
      <c r="I9" s="407"/>
    </row>
    <row r="10" spans="1:9" ht="12.75">
      <c r="A10" s="336">
        <v>3</v>
      </c>
      <c r="B10" s="337"/>
      <c r="C10" s="124"/>
      <c r="D10" s="124"/>
      <c r="E10" s="431">
        <f aca="true" t="shared" si="0" ref="E10:E17">C10+D10</f>
        <v>0</v>
      </c>
      <c r="F10" s="124"/>
      <c r="G10" s="124"/>
      <c r="H10" s="124"/>
      <c r="I10" s="407"/>
    </row>
    <row r="11" spans="1:9" ht="12.75">
      <c r="A11" s="336">
        <v>4</v>
      </c>
      <c r="B11" s="337"/>
      <c r="C11" s="124"/>
      <c r="D11" s="124"/>
      <c r="E11" s="431">
        <f t="shared" si="0"/>
        <v>0</v>
      </c>
      <c r="F11" s="124"/>
      <c r="G11" s="124"/>
      <c r="H11" s="124"/>
      <c r="I11" s="407"/>
    </row>
    <row r="12" spans="1:9" ht="12.75">
      <c r="A12" s="336">
        <v>5</v>
      </c>
      <c r="B12" s="337"/>
      <c r="C12" s="124"/>
      <c r="D12" s="124"/>
      <c r="E12" s="431">
        <f t="shared" si="0"/>
        <v>0</v>
      </c>
      <c r="F12" s="124"/>
      <c r="G12" s="124"/>
      <c r="H12" s="124"/>
      <c r="I12" s="407"/>
    </row>
    <row r="13" spans="1:9" ht="12.75">
      <c r="A13" s="336">
        <v>6</v>
      </c>
      <c r="B13" s="337"/>
      <c r="C13" s="124"/>
      <c r="D13" s="124"/>
      <c r="E13" s="431">
        <f t="shared" si="0"/>
        <v>0</v>
      </c>
      <c r="F13" s="124"/>
      <c r="G13" s="124"/>
      <c r="H13" s="124"/>
      <c r="I13" s="407"/>
    </row>
    <row r="14" spans="1:9" ht="12.75">
      <c r="A14" s="336">
        <v>7</v>
      </c>
      <c r="B14" s="337"/>
      <c r="C14" s="124"/>
      <c r="D14" s="124"/>
      <c r="E14" s="431">
        <f t="shared" si="0"/>
        <v>0</v>
      </c>
      <c r="F14" s="124"/>
      <c r="G14" s="124"/>
      <c r="H14" s="124"/>
      <c r="I14" s="407"/>
    </row>
    <row r="15" spans="1:9" ht="12.75">
      <c r="A15" s="336">
        <v>8</v>
      </c>
      <c r="B15" s="337"/>
      <c r="C15" s="124"/>
      <c r="D15" s="124"/>
      <c r="E15" s="431">
        <f t="shared" si="0"/>
        <v>0</v>
      </c>
      <c r="F15" s="124"/>
      <c r="G15" s="124"/>
      <c r="H15" s="124"/>
      <c r="I15" s="407"/>
    </row>
    <row r="16" spans="1:9" ht="12.75">
      <c r="A16" s="336">
        <v>9</v>
      </c>
      <c r="B16" s="337"/>
      <c r="C16" s="124"/>
      <c r="D16" s="124"/>
      <c r="E16" s="431">
        <f t="shared" si="0"/>
        <v>0</v>
      </c>
      <c r="F16" s="124"/>
      <c r="G16" s="124"/>
      <c r="H16" s="124"/>
      <c r="I16" s="407"/>
    </row>
    <row r="17" spans="1:9" ht="12.75">
      <c r="A17" s="336">
        <v>10</v>
      </c>
      <c r="B17" s="337"/>
      <c r="C17" s="315"/>
      <c r="D17" s="315"/>
      <c r="E17" s="431">
        <f t="shared" si="0"/>
        <v>0</v>
      </c>
      <c r="F17" s="124"/>
      <c r="G17" s="124"/>
      <c r="H17" s="124"/>
      <c r="I17" s="407"/>
    </row>
    <row r="18" spans="1:9" ht="12.75">
      <c r="A18" s="336">
        <v>11</v>
      </c>
      <c r="B18" s="373" t="s">
        <v>1561</v>
      </c>
      <c r="C18" s="327">
        <f aca="true" t="shared" si="1" ref="C18:H18">SUM(C8:C17)</f>
        <v>0</v>
      </c>
      <c r="D18" s="327">
        <f t="shared" si="1"/>
        <v>0</v>
      </c>
      <c r="E18" s="327">
        <f t="shared" si="1"/>
        <v>0</v>
      </c>
      <c r="F18" s="327">
        <f t="shared" si="1"/>
        <v>0</v>
      </c>
      <c r="G18" s="327">
        <f t="shared" si="1"/>
        <v>0</v>
      </c>
      <c r="H18" s="327">
        <f t="shared" si="1"/>
        <v>0</v>
      </c>
      <c r="I18" s="148"/>
    </row>
    <row r="19" spans="1:9" ht="50.1" customHeight="1">
      <c r="A19" s="699" t="s">
        <v>2170</v>
      </c>
      <c r="B19" s="699"/>
      <c r="C19" s="699"/>
      <c r="D19" s="699"/>
      <c r="E19" s="699"/>
      <c r="F19" s="699"/>
      <c r="G19" s="699"/>
      <c r="H19" s="699"/>
      <c r="I19" s="699"/>
    </row>
    <row r="23" ht="12.75">
      <c r="D23" s="77"/>
    </row>
  </sheetData>
  <sheetProtection password="8154" sheet="1" objects="1" scenarios="1"/>
  <mergeCells count="9">
    <mergeCell ref="A19:I19"/>
    <mergeCell ref="A6:A7"/>
    <mergeCell ref="A1:I1"/>
    <mergeCell ref="A2:I2"/>
    <mergeCell ref="A3:F3"/>
    <mergeCell ref="A4:B5"/>
    <mergeCell ref="C4:D5"/>
    <mergeCell ref="F4:G4"/>
    <mergeCell ref="F5:G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A79"/>
  <sheetViews>
    <sheetView workbookViewId="0" topLeftCell="A37">
      <selection activeCell="A7" sqref="A7"/>
    </sheetView>
  </sheetViews>
  <sheetFormatPr defaultColWidth="9.00390625" defaultRowHeight="14.25"/>
  <cols>
    <col min="1" max="1" width="100.25390625" style="563" customWidth="1"/>
  </cols>
  <sheetData>
    <row r="1" ht="14.25">
      <c r="A1" s="559" t="s">
        <v>1395</v>
      </c>
    </row>
    <row r="2" ht="14.25">
      <c r="A2" s="559"/>
    </row>
    <row r="3" ht="14.25">
      <c r="A3" s="558"/>
    </row>
    <row r="4" ht="14.25">
      <c r="A4" s="560"/>
    </row>
    <row r="5" ht="14.25">
      <c r="A5" s="560" t="s">
        <v>1333</v>
      </c>
    </row>
    <row r="6" ht="14.25">
      <c r="A6" s="561"/>
    </row>
    <row r="7" ht="14.25">
      <c r="A7" s="561"/>
    </row>
    <row r="8" ht="14.25">
      <c r="A8" s="558"/>
    </row>
    <row r="9" ht="14.25">
      <c r="A9" s="558" t="s">
        <v>1334</v>
      </c>
    </row>
    <row r="10" ht="14.25">
      <c r="A10" s="558" t="s">
        <v>1335</v>
      </c>
    </row>
    <row r="11" ht="14.25">
      <c r="A11" s="558"/>
    </row>
    <row r="12" ht="14.25">
      <c r="A12" s="558" t="s">
        <v>1336</v>
      </c>
    </row>
    <row r="13" ht="14.25">
      <c r="A13" s="558" t="s">
        <v>1337</v>
      </c>
    </row>
    <row r="14" ht="14.25">
      <c r="A14" s="558"/>
    </row>
    <row r="15" ht="25.5">
      <c r="A15" s="558" t="s">
        <v>1338</v>
      </c>
    </row>
    <row r="16" ht="14.25">
      <c r="A16" s="558" t="s">
        <v>1339</v>
      </c>
    </row>
    <row r="17" ht="14.25">
      <c r="A17" s="558" t="s">
        <v>1340</v>
      </c>
    </row>
    <row r="18" ht="14.25">
      <c r="A18" s="558" t="s">
        <v>1341</v>
      </c>
    </row>
    <row r="19" ht="14.25">
      <c r="A19" s="558" t="s">
        <v>1342</v>
      </c>
    </row>
    <row r="20" ht="14.25">
      <c r="A20" s="558" t="s">
        <v>1343</v>
      </c>
    </row>
    <row r="21" ht="14.25">
      <c r="A21" s="558" t="s">
        <v>1344</v>
      </c>
    </row>
    <row r="22" ht="14.25">
      <c r="A22" s="558" t="s">
        <v>1345</v>
      </c>
    </row>
    <row r="23" ht="25.5">
      <c r="A23" s="558" t="s">
        <v>1346</v>
      </c>
    </row>
    <row r="24" ht="25.5">
      <c r="A24" s="558" t="s">
        <v>1347</v>
      </c>
    </row>
    <row r="25" ht="14.25">
      <c r="A25" s="558" t="s">
        <v>1348</v>
      </c>
    </row>
    <row r="26" ht="14.25">
      <c r="A26" s="558" t="s">
        <v>1349</v>
      </c>
    </row>
    <row r="27" ht="14.25">
      <c r="A27" s="558" t="s">
        <v>1350</v>
      </c>
    </row>
    <row r="28" ht="14.25">
      <c r="A28" s="558" t="s">
        <v>1351</v>
      </c>
    </row>
    <row r="29" ht="25.5">
      <c r="A29" s="558" t="s">
        <v>1352</v>
      </c>
    </row>
    <row r="30" ht="14.25">
      <c r="A30" s="558" t="s">
        <v>1353</v>
      </c>
    </row>
    <row r="31" ht="14.25">
      <c r="A31" s="558" t="s">
        <v>1354</v>
      </c>
    </row>
    <row r="32" ht="25.5">
      <c r="A32" s="558" t="s">
        <v>1355</v>
      </c>
    </row>
    <row r="33" ht="14.25">
      <c r="A33" s="558" t="s">
        <v>1356</v>
      </c>
    </row>
    <row r="34" ht="14.25">
      <c r="A34" s="558" t="s">
        <v>1357</v>
      </c>
    </row>
    <row r="35" ht="14.25">
      <c r="A35" s="558" t="s">
        <v>1358</v>
      </c>
    </row>
    <row r="36" ht="14.25">
      <c r="A36" s="558" t="s">
        <v>1359</v>
      </c>
    </row>
    <row r="37" ht="25.5">
      <c r="A37" s="558" t="s">
        <v>1360</v>
      </c>
    </row>
    <row r="38" ht="14.25">
      <c r="A38" s="558" t="s">
        <v>1361</v>
      </c>
    </row>
    <row r="39" ht="14.25">
      <c r="A39" s="558" t="s">
        <v>1362</v>
      </c>
    </row>
    <row r="40" ht="14.25">
      <c r="A40" s="558" t="s">
        <v>1363</v>
      </c>
    </row>
    <row r="41" ht="25.5">
      <c r="A41" s="558" t="s">
        <v>1364</v>
      </c>
    </row>
    <row r="42" ht="25.5">
      <c r="A42" s="562" t="s">
        <v>1365</v>
      </c>
    </row>
    <row r="43" ht="25.5">
      <c r="A43" s="558" t="s">
        <v>1366</v>
      </c>
    </row>
    <row r="44" ht="38.25">
      <c r="A44" s="558" t="s">
        <v>1367</v>
      </c>
    </row>
    <row r="45" ht="14.25">
      <c r="A45" s="558" t="s">
        <v>1368</v>
      </c>
    </row>
    <row r="46" ht="14.25">
      <c r="A46" s="558" t="s">
        <v>1369</v>
      </c>
    </row>
    <row r="47" ht="14.25">
      <c r="A47" s="558" t="s">
        <v>1370</v>
      </c>
    </row>
    <row r="48" ht="14.25">
      <c r="A48" s="558" t="s">
        <v>1371</v>
      </c>
    </row>
    <row r="49" ht="14.25">
      <c r="A49" s="558" t="s">
        <v>1372</v>
      </c>
    </row>
    <row r="50" ht="14.25">
      <c r="A50" s="558" t="s">
        <v>1373</v>
      </c>
    </row>
    <row r="51" ht="25.5">
      <c r="A51" s="558" t="s">
        <v>1374</v>
      </c>
    </row>
    <row r="52" ht="14.25">
      <c r="A52" s="558" t="s">
        <v>1375</v>
      </c>
    </row>
    <row r="53" ht="25.5">
      <c r="A53" s="558" t="s">
        <v>1376</v>
      </c>
    </row>
    <row r="54" ht="14.25">
      <c r="A54" s="558" t="s">
        <v>1377</v>
      </c>
    </row>
    <row r="55" ht="14.25">
      <c r="A55" s="558" t="s">
        <v>1378</v>
      </c>
    </row>
    <row r="56" ht="25.5">
      <c r="A56" s="558" t="s">
        <v>1379</v>
      </c>
    </row>
    <row r="57" ht="14.25">
      <c r="A57" s="558" t="s">
        <v>1380</v>
      </c>
    </row>
    <row r="58" ht="14.25">
      <c r="A58" s="558" t="s">
        <v>1381</v>
      </c>
    </row>
    <row r="59" ht="14.25">
      <c r="A59" s="558" t="s">
        <v>1382</v>
      </c>
    </row>
    <row r="60" ht="14.25">
      <c r="A60" s="558" t="s">
        <v>1383</v>
      </c>
    </row>
    <row r="61" ht="14.25">
      <c r="A61" s="558" t="s">
        <v>1384</v>
      </c>
    </row>
    <row r="62" ht="14.25">
      <c r="A62" s="558" t="s">
        <v>1385</v>
      </c>
    </row>
    <row r="63" ht="14.25">
      <c r="A63" s="558" t="s">
        <v>1386</v>
      </c>
    </row>
    <row r="64" ht="14.25">
      <c r="A64" s="558"/>
    </row>
    <row r="65" ht="14.25">
      <c r="A65" s="558"/>
    </row>
    <row r="66" ht="14.25">
      <c r="A66" s="558"/>
    </row>
    <row r="67" ht="14.25">
      <c r="A67" s="558" t="s">
        <v>1387</v>
      </c>
    </row>
    <row r="68" ht="14.25">
      <c r="A68" s="558" t="s">
        <v>1388</v>
      </c>
    </row>
    <row r="69" ht="14.25">
      <c r="A69" s="558"/>
    </row>
    <row r="70" ht="14.25">
      <c r="A70" s="558"/>
    </row>
    <row r="71" ht="14.25">
      <c r="A71" s="558" t="s">
        <v>1389</v>
      </c>
    </row>
    <row r="72" ht="14.25">
      <c r="A72" s="558"/>
    </row>
    <row r="73" ht="14.25">
      <c r="A73" s="558" t="s">
        <v>1390</v>
      </c>
    </row>
    <row r="74" ht="14.25">
      <c r="A74" s="558" t="s">
        <v>1391</v>
      </c>
    </row>
    <row r="75" ht="14.25">
      <c r="A75" s="558" t="s">
        <v>1392</v>
      </c>
    </row>
    <row r="76" ht="14.25">
      <c r="A76" s="558"/>
    </row>
    <row r="77" ht="14.25">
      <c r="A77" s="558"/>
    </row>
    <row r="78" ht="14.25">
      <c r="A78" s="558" t="s">
        <v>1393</v>
      </c>
    </row>
    <row r="79" ht="14.25">
      <c r="A79" s="558" t="s">
        <v>1394</v>
      </c>
    </row>
  </sheetData>
  <sheetProtection password="8154" sheet="1" objects="1" scenarios="1"/>
  <printOptions/>
  <pageMargins left="0.7" right="0.7" top="0.75" bottom="0.75" header="0.3" footer="0.3"/>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pageSetUpPr fitToPage="1"/>
  </sheetPr>
  <dimension ref="A1:M52"/>
  <sheetViews>
    <sheetView workbookViewId="0" topLeftCell="A1">
      <selection activeCell="A1" sqref="A1:H1"/>
    </sheetView>
  </sheetViews>
  <sheetFormatPr defaultColWidth="9.00390625" defaultRowHeight="14.25"/>
  <cols>
    <col min="1" max="1" width="5.125" style="3" bestFit="1" customWidth="1"/>
    <col min="2" max="2" width="16.875" style="3" customWidth="1"/>
    <col min="3" max="3" width="22.75390625" style="3" customWidth="1"/>
    <col min="4" max="4" width="29.50390625" style="3" customWidth="1"/>
    <col min="5" max="5" width="14.25390625" style="3" bestFit="1" customWidth="1"/>
    <col min="6" max="6" width="16.25390625" style="3" bestFit="1" customWidth="1"/>
    <col min="7" max="7" width="15.00390625" style="3" bestFit="1" customWidth="1"/>
    <col min="8" max="8" width="16.75390625" style="3" bestFit="1" customWidth="1"/>
    <col min="9" max="16384" width="9.00390625" style="3" customWidth="1"/>
  </cols>
  <sheetData>
    <row r="1" spans="1:8" ht="33" customHeight="1">
      <c r="A1" s="598" t="s">
        <v>2111</v>
      </c>
      <c r="B1" s="598"/>
      <c r="C1" s="598"/>
      <c r="D1" s="598"/>
      <c r="E1" s="598"/>
      <c r="F1" s="598"/>
      <c r="G1" s="598"/>
      <c r="H1" s="598"/>
    </row>
    <row r="2" spans="1:8" s="6" customFormat="1" ht="14.25">
      <c r="A2" s="661" t="s">
        <v>43</v>
      </c>
      <c r="B2" s="661"/>
      <c r="C2" s="661"/>
      <c r="D2" s="661"/>
      <c r="E2" s="661"/>
      <c r="F2" s="661"/>
      <c r="G2" s="661"/>
      <c r="H2" s="661"/>
    </row>
    <row r="3" spans="1:8" s="6" customFormat="1" ht="14.25">
      <c r="A3" s="601" t="s">
        <v>1</v>
      </c>
      <c r="B3" s="601"/>
      <c r="C3" s="601"/>
      <c r="D3" s="601"/>
      <c r="E3" s="601"/>
      <c r="F3" s="601"/>
      <c r="G3" s="601"/>
      <c r="H3" s="358" t="s">
        <v>1460</v>
      </c>
    </row>
    <row r="4" spans="1:13" s="6" customFormat="1" ht="14.25">
      <c r="A4" s="678" t="s">
        <v>1461</v>
      </c>
      <c r="B4" s="679"/>
      <c r="C4" s="584"/>
      <c r="D4" s="584"/>
      <c r="E4" s="301" t="s">
        <v>1464</v>
      </c>
      <c r="F4" s="106"/>
      <c r="G4" s="301" t="s">
        <v>1463</v>
      </c>
      <c r="H4" s="106"/>
      <c r="J4" s="202"/>
      <c r="M4" s="202"/>
    </row>
    <row r="5" spans="1:13" s="6" customFormat="1" ht="14.25">
      <c r="A5" s="679"/>
      <c r="B5" s="679"/>
      <c r="C5" s="584"/>
      <c r="D5" s="584"/>
      <c r="E5" s="301" t="s">
        <v>1462</v>
      </c>
      <c r="F5" s="286"/>
      <c r="G5" s="301" t="s">
        <v>1463</v>
      </c>
      <c r="H5" s="110"/>
      <c r="J5" s="202"/>
      <c r="M5" s="306"/>
    </row>
    <row r="6" spans="1:13" s="6" customFormat="1" ht="14.25">
      <c r="A6" s="627" t="s">
        <v>1586</v>
      </c>
      <c r="B6" s="301" t="s">
        <v>380</v>
      </c>
      <c r="C6" s="301" t="s">
        <v>702</v>
      </c>
      <c r="D6" s="301" t="s">
        <v>1558</v>
      </c>
      <c r="E6" s="301" t="s">
        <v>4</v>
      </c>
      <c r="F6" s="301" t="s">
        <v>1565</v>
      </c>
      <c r="G6" s="301" t="s">
        <v>972</v>
      </c>
      <c r="H6" s="301" t="s">
        <v>1474</v>
      </c>
      <c r="J6" s="202"/>
      <c r="M6" s="306"/>
    </row>
    <row r="7" spans="1:13" s="6" customFormat="1" ht="14.25">
      <c r="A7" s="627"/>
      <c r="B7" s="301">
        <v>1</v>
      </c>
      <c r="C7" s="301">
        <v>2</v>
      </c>
      <c r="D7" s="301">
        <v>3</v>
      </c>
      <c r="E7" s="301">
        <v>4</v>
      </c>
      <c r="F7" s="301">
        <v>5</v>
      </c>
      <c r="G7" s="301">
        <v>6</v>
      </c>
      <c r="H7" s="301">
        <v>7</v>
      </c>
      <c r="J7" s="202"/>
      <c r="M7" s="306"/>
    </row>
    <row r="8" spans="1:8" ht="12.75">
      <c r="A8" s="301">
        <v>1</v>
      </c>
      <c r="B8" s="430" t="s">
        <v>973</v>
      </c>
      <c r="C8" s="390"/>
      <c r="D8" s="390"/>
      <c r="E8" s="390"/>
      <c r="F8" s="390"/>
      <c r="G8" s="390"/>
      <c r="H8" s="406"/>
    </row>
    <row r="9" spans="1:8" ht="12.75">
      <c r="A9" s="301">
        <v>2</v>
      </c>
      <c r="B9" s="430" t="s">
        <v>974</v>
      </c>
      <c r="C9" s="390"/>
      <c r="D9" s="390"/>
      <c r="E9" s="390"/>
      <c r="F9" s="390"/>
      <c r="G9" s="390"/>
      <c r="H9" s="406"/>
    </row>
    <row r="10" spans="1:8" ht="18" customHeight="1">
      <c r="A10" s="773" t="s">
        <v>975</v>
      </c>
      <c r="B10" s="773"/>
      <c r="C10" s="773"/>
      <c r="D10" s="773"/>
      <c r="E10" s="773"/>
      <c r="F10" s="773"/>
      <c r="G10" s="773"/>
      <c r="H10" s="773"/>
    </row>
    <row r="11" spans="1:8" s="321" customFormat="1" ht="18" customHeight="1">
      <c r="A11" s="301" t="s">
        <v>915</v>
      </c>
      <c r="B11" s="627" t="s">
        <v>916</v>
      </c>
      <c r="C11" s="627"/>
      <c r="D11" s="301" t="s">
        <v>922</v>
      </c>
      <c r="E11" s="627" t="s">
        <v>1558</v>
      </c>
      <c r="F11" s="627"/>
      <c r="G11" s="301" t="s">
        <v>4</v>
      </c>
      <c r="H11" s="301" t="s">
        <v>1474</v>
      </c>
    </row>
    <row r="12" spans="1:8" ht="18" customHeight="1">
      <c r="A12" s="301">
        <v>1</v>
      </c>
      <c r="B12" s="647" t="s">
        <v>976</v>
      </c>
      <c r="C12" s="647"/>
      <c r="D12" s="342"/>
      <c r="E12" s="694"/>
      <c r="F12" s="694"/>
      <c r="G12" s="319">
        <f>D12+E12</f>
        <v>0</v>
      </c>
      <c r="H12" s="176"/>
    </row>
    <row r="13" spans="1:8" ht="18" customHeight="1">
      <c r="A13" s="301">
        <v>2</v>
      </c>
      <c r="B13" s="647" t="s">
        <v>977</v>
      </c>
      <c r="C13" s="647"/>
      <c r="D13" s="342"/>
      <c r="E13" s="694"/>
      <c r="F13" s="694"/>
      <c r="G13" s="319">
        <f aca="true" t="shared" si="0" ref="G13:G23">D13+E13</f>
        <v>0</v>
      </c>
      <c r="H13" s="176"/>
    </row>
    <row r="14" spans="1:8" ht="18" customHeight="1">
      <c r="A14" s="301">
        <v>3</v>
      </c>
      <c r="B14" s="647" t="s">
        <v>978</v>
      </c>
      <c r="C14" s="647"/>
      <c r="D14" s="342"/>
      <c r="E14" s="694"/>
      <c r="F14" s="694"/>
      <c r="G14" s="319">
        <f t="shared" si="0"/>
        <v>0</v>
      </c>
      <c r="H14" s="176"/>
    </row>
    <row r="15" spans="1:8" ht="18" customHeight="1">
      <c r="A15" s="301">
        <v>4</v>
      </c>
      <c r="B15" s="647" t="s">
        <v>977</v>
      </c>
      <c r="C15" s="647"/>
      <c r="D15" s="342"/>
      <c r="E15" s="694"/>
      <c r="F15" s="694"/>
      <c r="G15" s="319">
        <f t="shared" si="0"/>
        <v>0</v>
      </c>
      <c r="H15" s="176"/>
    </row>
    <row r="16" spans="1:8" ht="18" customHeight="1">
      <c r="A16" s="301">
        <v>5</v>
      </c>
      <c r="B16" s="647" t="s">
        <v>979</v>
      </c>
      <c r="C16" s="647"/>
      <c r="D16" s="342"/>
      <c r="E16" s="694"/>
      <c r="F16" s="694"/>
      <c r="G16" s="319">
        <f t="shared" si="0"/>
        <v>0</v>
      </c>
      <c r="H16" s="176"/>
    </row>
    <row r="17" spans="1:8" ht="18" customHeight="1">
      <c r="A17" s="301">
        <v>6</v>
      </c>
      <c r="B17" s="647" t="s">
        <v>977</v>
      </c>
      <c r="C17" s="647"/>
      <c r="D17" s="342"/>
      <c r="E17" s="694"/>
      <c r="F17" s="694"/>
      <c r="G17" s="319">
        <f t="shared" si="0"/>
        <v>0</v>
      </c>
      <c r="H17" s="176"/>
    </row>
    <row r="18" spans="1:8" ht="18" customHeight="1">
      <c r="A18" s="301">
        <v>7</v>
      </c>
      <c r="B18" s="647" t="s">
        <v>980</v>
      </c>
      <c r="C18" s="647"/>
      <c r="D18" s="75"/>
      <c r="E18" s="694"/>
      <c r="F18" s="694"/>
      <c r="G18" s="319">
        <f t="shared" si="0"/>
        <v>0</v>
      </c>
      <c r="H18" s="176"/>
    </row>
    <row r="19" spans="1:8" ht="18" customHeight="1">
      <c r="A19" s="301">
        <v>8</v>
      </c>
      <c r="B19" s="647" t="s">
        <v>977</v>
      </c>
      <c r="C19" s="647"/>
      <c r="D19" s="342"/>
      <c r="E19" s="694"/>
      <c r="F19" s="694"/>
      <c r="G19" s="319">
        <f t="shared" si="0"/>
        <v>0</v>
      </c>
      <c r="H19" s="176"/>
    </row>
    <row r="20" spans="1:8" ht="18" customHeight="1">
      <c r="A20" s="301">
        <v>9</v>
      </c>
      <c r="B20" s="647" t="s">
        <v>981</v>
      </c>
      <c r="C20" s="647"/>
      <c r="D20" s="342"/>
      <c r="E20" s="698"/>
      <c r="F20" s="698"/>
      <c r="G20" s="319">
        <f t="shared" si="0"/>
        <v>0</v>
      </c>
      <c r="H20" s="176"/>
    </row>
    <row r="21" spans="1:8" ht="18" customHeight="1">
      <c r="A21" s="301">
        <v>10</v>
      </c>
      <c r="B21" s="647" t="s">
        <v>977</v>
      </c>
      <c r="C21" s="647"/>
      <c r="D21" s="342"/>
      <c r="E21" s="698"/>
      <c r="F21" s="698"/>
      <c r="G21" s="319">
        <f t="shared" si="0"/>
        <v>0</v>
      </c>
      <c r="H21" s="176"/>
    </row>
    <row r="22" spans="1:8" ht="18" customHeight="1">
      <c r="A22" s="301">
        <v>11</v>
      </c>
      <c r="B22" s="647" t="s">
        <v>645</v>
      </c>
      <c r="C22" s="647"/>
      <c r="D22" s="76">
        <f>D12+D14+D16+D18+D20</f>
        <v>0</v>
      </c>
      <c r="E22" s="771">
        <f>E12+E14+E16+E18+E20</f>
        <v>0</v>
      </c>
      <c r="F22" s="771"/>
      <c r="G22" s="319">
        <f t="shared" si="0"/>
        <v>0</v>
      </c>
      <c r="H22" s="114"/>
    </row>
    <row r="23" spans="1:8" ht="18" customHeight="1">
      <c r="A23" s="301">
        <v>12</v>
      </c>
      <c r="B23" s="647" t="s">
        <v>977</v>
      </c>
      <c r="C23" s="647"/>
      <c r="D23" s="343">
        <f>D13+D15+D17+D19+D21</f>
        <v>0</v>
      </c>
      <c r="E23" s="772">
        <f>E13+E15+E17+E19+E21</f>
        <v>0</v>
      </c>
      <c r="F23" s="772"/>
      <c r="G23" s="319">
        <f t="shared" si="0"/>
        <v>0</v>
      </c>
      <c r="H23" s="114"/>
    </row>
    <row r="24" spans="1:8" ht="18" customHeight="1">
      <c r="A24" s="768" t="s">
        <v>2030</v>
      </c>
      <c r="B24" s="768"/>
      <c r="C24" s="759"/>
      <c r="D24" s="770"/>
      <c r="E24" s="759"/>
      <c r="F24" s="768"/>
      <c r="G24" s="759"/>
      <c r="H24" s="64"/>
    </row>
    <row r="25" spans="1:8" ht="18" customHeight="1">
      <c r="A25" s="487" t="s">
        <v>1586</v>
      </c>
      <c r="B25" s="487" t="s">
        <v>1574</v>
      </c>
      <c r="C25" s="487" t="s">
        <v>2031</v>
      </c>
      <c r="D25" s="769" t="s">
        <v>836</v>
      </c>
      <c r="E25" s="757"/>
      <c r="F25" s="757" t="s">
        <v>1474</v>
      </c>
      <c r="G25" s="757"/>
      <c r="H25" s="64"/>
    </row>
    <row r="26" spans="1:8" ht="18" customHeight="1">
      <c r="A26" s="487" t="s">
        <v>1597</v>
      </c>
      <c r="B26" s="757" t="s">
        <v>2032</v>
      </c>
      <c r="C26" s="492" t="s">
        <v>2033</v>
      </c>
      <c r="D26" s="763">
        <v>0</v>
      </c>
      <c r="E26" s="762"/>
      <c r="F26" s="757" t="s">
        <v>2034</v>
      </c>
      <c r="G26" s="757"/>
      <c r="H26" s="64"/>
    </row>
    <row r="27" spans="1:8" ht="18" customHeight="1">
      <c r="A27" s="487" t="s">
        <v>1622</v>
      </c>
      <c r="B27" s="757"/>
      <c r="C27" s="492" t="s">
        <v>2035</v>
      </c>
      <c r="D27" s="763"/>
      <c r="E27" s="762"/>
      <c r="F27" s="757"/>
      <c r="G27" s="757"/>
      <c r="H27" s="64"/>
    </row>
    <row r="28" spans="1:8" ht="18" customHeight="1">
      <c r="A28" s="487" t="s">
        <v>1623</v>
      </c>
      <c r="B28" s="757"/>
      <c r="C28" s="492" t="s">
        <v>2036</v>
      </c>
      <c r="D28" s="763"/>
      <c r="E28" s="762"/>
      <c r="F28" s="757"/>
      <c r="G28" s="757"/>
      <c r="H28" s="64"/>
    </row>
    <row r="29" spans="1:8" ht="18" customHeight="1">
      <c r="A29" s="487" t="s">
        <v>1896</v>
      </c>
      <c r="B29" s="757"/>
      <c r="C29" s="492" t="s">
        <v>2037</v>
      </c>
      <c r="D29" s="763"/>
      <c r="E29" s="762"/>
      <c r="F29" s="757"/>
      <c r="G29" s="757"/>
      <c r="H29" s="64"/>
    </row>
    <row r="30" spans="1:8" ht="18" customHeight="1">
      <c r="A30" s="487" t="s">
        <v>1897</v>
      </c>
      <c r="B30" s="757"/>
      <c r="C30" s="492" t="s">
        <v>2038</v>
      </c>
      <c r="D30" s="763">
        <v>0</v>
      </c>
      <c r="E30" s="762"/>
      <c r="F30" s="757" t="s">
        <v>2034</v>
      </c>
      <c r="G30" s="757"/>
      <c r="H30" s="64"/>
    </row>
    <row r="31" spans="1:8" ht="18" customHeight="1">
      <c r="A31" s="487" t="s">
        <v>1898</v>
      </c>
      <c r="B31" s="757"/>
      <c r="C31" s="492" t="s">
        <v>2039</v>
      </c>
      <c r="D31" s="763"/>
      <c r="E31" s="762"/>
      <c r="F31" s="757"/>
      <c r="G31" s="757"/>
      <c r="H31" s="64"/>
    </row>
    <row r="32" spans="1:8" ht="18" customHeight="1">
      <c r="A32" s="487" t="s">
        <v>2040</v>
      </c>
      <c r="B32" s="757"/>
      <c r="C32" s="491" t="s">
        <v>2041</v>
      </c>
      <c r="D32" s="763">
        <v>0</v>
      </c>
      <c r="E32" s="762"/>
      <c r="F32" s="757"/>
      <c r="G32" s="757"/>
      <c r="H32" s="64"/>
    </row>
    <row r="33" spans="1:8" ht="18" customHeight="1">
      <c r="A33" s="487" t="s">
        <v>2042</v>
      </c>
      <c r="B33" s="757" t="s">
        <v>2043</v>
      </c>
      <c r="C33" s="493"/>
      <c r="D33" s="763"/>
      <c r="E33" s="762"/>
      <c r="F33" s="757"/>
      <c r="G33" s="757"/>
      <c r="H33" s="64"/>
    </row>
    <row r="34" spans="1:8" ht="18" customHeight="1">
      <c r="A34" s="487" t="s">
        <v>1899</v>
      </c>
      <c r="B34" s="757"/>
      <c r="C34" s="493"/>
      <c r="D34" s="763"/>
      <c r="E34" s="762"/>
      <c r="F34" s="757"/>
      <c r="G34" s="757"/>
      <c r="H34" s="64"/>
    </row>
    <row r="35" spans="1:8" ht="18" customHeight="1">
      <c r="A35" s="487" t="s">
        <v>1900</v>
      </c>
      <c r="B35" s="757"/>
      <c r="C35" s="493"/>
      <c r="D35" s="763"/>
      <c r="E35" s="762"/>
      <c r="F35" s="757"/>
      <c r="G35" s="757"/>
      <c r="H35" s="64"/>
    </row>
    <row r="36" spans="1:8" ht="18" customHeight="1">
      <c r="A36" s="487" t="s">
        <v>1901</v>
      </c>
      <c r="B36" s="757"/>
      <c r="C36" s="493"/>
      <c r="D36" s="763"/>
      <c r="E36" s="762"/>
      <c r="F36" s="757"/>
      <c r="G36" s="757"/>
      <c r="H36" s="64"/>
    </row>
    <row r="37" spans="1:8" ht="18" customHeight="1">
      <c r="A37" s="487" t="s">
        <v>1902</v>
      </c>
      <c r="B37" s="757"/>
      <c r="C37" s="491" t="s">
        <v>2041</v>
      </c>
      <c r="D37" s="763">
        <v>0</v>
      </c>
      <c r="E37" s="762"/>
      <c r="F37" s="757"/>
      <c r="G37" s="757"/>
      <c r="H37" s="64"/>
    </row>
    <row r="38" spans="1:8" ht="18" customHeight="1">
      <c r="A38" s="487" t="s">
        <v>1903</v>
      </c>
      <c r="B38" s="757" t="s">
        <v>2044</v>
      </c>
      <c r="C38" s="762"/>
      <c r="D38" s="763">
        <v>0</v>
      </c>
      <c r="E38" s="762"/>
      <c r="F38" s="757"/>
      <c r="G38" s="757"/>
      <c r="H38" s="64"/>
    </row>
    <row r="39" spans="1:8" ht="18" customHeight="1">
      <c r="A39" s="487" t="s">
        <v>1904</v>
      </c>
      <c r="B39" s="757" t="s">
        <v>982</v>
      </c>
      <c r="C39" s="757"/>
      <c r="D39" s="764"/>
      <c r="E39" s="765"/>
      <c r="F39" s="766"/>
      <c r="G39" s="767"/>
      <c r="H39" s="64"/>
    </row>
    <row r="40" spans="1:8" ht="18" customHeight="1">
      <c r="A40" s="487" t="s">
        <v>1905</v>
      </c>
      <c r="B40" s="757" t="s">
        <v>2045</v>
      </c>
      <c r="C40" s="762"/>
      <c r="D40" s="763"/>
      <c r="E40" s="762"/>
      <c r="F40" s="757" t="s">
        <v>2046</v>
      </c>
      <c r="G40" s="757"/>
      <c r="H40" s="64"/>
    </row>
    <row r="41" spans="1:8" ht="18" customHeight="1">
      <c r="A41" s="768" t="s">
        <v>2047</v>
      </c>
      <c r="B41" s="760"/>
      <c r="C41" s="760"/>
      <c r="D41" s="760"/>
      <c r="E41" s="760"/>
      <c r="F41" s="760"/>
      <c r="G41" s="760"/>
      <c r="H41" s="64"/>
    </row>
    <row r="42" spans="1:8" ht="18" customHeight="1">
      <c r="A42" s="487" t="s">
        <v>1586</v>
      </c>
      <c r="B42" s="757" t="s">
        <v>2048</v>
      </c>
      <c r="C42" s="757" t="s">
        <v>2049</v>
      </c>
      <c r="D42" s="757" t="s">
        <v>2050</v>
      </c>
      <c r="E42" s="702"/>
      <c r="F42" s="757" t="s">
        <v>1474</v>
      </c>
      <c r="G42" s="701"/>
      <c r="H42" s="64"/>
    </row>
    <row r="43" spans="1:8" ht="18" customHeight="1">
      <c r="A43" s="487" t="s">
        <v>983</v>
      </c>
      <c r="B43" s="758" t="s">
        <v>2051</v>
      </c>
      <c r="C43" s="758"/>
      <c r="D43" s="757"/>
      <c r="E43" s="757"/>
      <c r="F43" s="757"/>
      <c r="G43" s="757"/>
      <c r="H43" s="64"/>
    </row>
    <row r="44" spans="1:8" ht="18" customHeight="1">
      <c r="A44" s="487" t="s">
        <v>984</v>
      </c>
      <c r="B44" s="758" t="s">
        <v>2052</v>
      </c>
      <c r="C44" s="758"/>
      <c r="D44" s="757" t="s">
        <v>1459</v>
      </c>
      <c r="E44" s="757"/>
      <c r="F44" s="757"/>
      <c r="G44" s="757"/>
      <c r="H44" s="64"/>
    </row>
    <row r="45" spans="1:8" ht="18" customHeight="1">
      <c r="A45" s="487" t="s">
        <v>2053</v>
      </c>
      <c r="B45" s="758" t="s">
        <v>2054</v>
      </c>
      <c r="C45" s="758"/>
      <c r="D45" s="757" t="s">
        <v>1459</v>
      </c>
      <c r="E45" s="757"/>
      <c r="F45" s="757"/>
      <c r="G45" s="757"/>
      <c r="H45" s="64"/>
    </row>
    <row r="46" spans="1:8" ht="18" customHeight="1">
      <c r="A46" s="487" t="s">
        <v>2055</v>
      </c>
      <c r="B46" s="758" t="s">
        <v>2056</v>
      </c>
      <c r="C46" s="758"/>
      <c r="D46" s="757" t="s">
        <v>1459</v>
      </c>
      <c r="E46" s="757"/>
      <c r="F46" s="757"/>
      <c r="G46" s="757"/>
      <c r="H46" s="64"/>
    </row>
    <row r="47" spans="1:8" ht="18" customHeight="1">
      <c r="A47" s="487" t="s">
        <v>2057</v>
      </c>
      <c r="B47" s="758" t="s">
        <v>985</v>
      </c>
      <c r="C47" s="758"/>
      <c r="D47" s="757" t="s">
        <v>1459</v>
      </c>
      <c r="E47" s="757"/>
      <c r="F47" s="757"/>
      <c r="G47" s="757"/>
      <c r="H47" s="64"/>
    </row>
    <row r="48" spans="1:8" ht="18" customHeight="1">
      <c r="A48" s="487" t="s">
        <v>2058</v>
      </c>
      <c r="B48" s="758" t="s">
        <v>986</v>
      </c>
      <c r="C48" s="758"/>
      <c r="D48" s="757" t="s">
        <v>1459</v>
      </c>
      <c r="E48" s="757"/>
      <c r="F48" s="757"/>
      <c r="G48" s="757"/>
      <c r="H48" s="64"/>
    </row>
    <row r="49" spans="1:8" ht="18" customHeight="1">
      <c r="A49" s="759" t="s">
        <v>2059</v>
      </c>
      <c r="B49" s="759"/>
      <c r="C49" s="759"/>
      <c r="D49" s="759"/>
      <c r="E49" s="759"/>
      <c r="F49" s="760"/>
      <c r="G49" s="760"/>
      <c r="H49" s="64"/>
    </row>
    <row r="50" spans="1:8" ht="18" customHeight="1">
      <c r="A50" s="487" t="s">
        <v>987</v>
      </c>
      <c r="B50" s="339" t="s">
        <v>2060</v>
      </c>
      <c r="C50" s="339" t="s">
        <v>2061</v>
      </c>
      <c r="D50" s="701" t="s">
        <v>2062</v>
      </c>
      <c r="E50" s="701"/>
      <c r="F50" s="701" t="s">
        <v>1474</v>
      </c>
      <c r="G50" s="761"/>
      <c r="H50" s="64"/>
    </row>
    <row r="51" spans="1:8" ht="18" customHeight="1">
      <c r="A51" s="487" t="s">
        <v>988</v>
      </c>
      <c r="B51" s="494" t="s">
        <v>2063</v>
      </c>
      <c r="C51" s="489" t="s">
        <v>2064</v>
      </c>
      <c r="D51" s="756" t="s">
        <v>2064</v>
      </c>
      <c r="E51" s="757"/>
      <c r="F51" s="758"/>
      <c r="G51" s="701"/>
      <c r="H51" s="64"/>
    </row>
    <row r="52" spans="1:8" ht="50.1" customHeight="1">
      <c r="A52" s="670" t="s">
        <v>2169</v>
      </c>
      <c r="B52" s="671"/>
      <c r="C52" s="671"/>
      <c r="D52" s="671"/>
      <c r="E52" s="671"/>
      <c r="F52" s="671"/>
      <c r="G52" s="671"/>
      <c r="H52" s="672"/>
    </row>
  </sheetData>
  <sheetProtection password="8154" sheet="1" objects="1" scenarios="1"/>
  <mergeCells count="94">
    <mergeCell ref="A10:H10"/>
    <mergeCell ref="E11:F11"/>
    <mergeCell ref="B13:C13"/>
    <mergeCell ref="A3:G3"/>
    <mergeCell ref="C4:D5"/>
    <mergeCell ref="E12:F12"/>
    <mergeCell ref="B12:C12"/>
    <mergeCell ref="E13:F13"/>
    <mergeCell ref="A24:G24"/>
    <mergeCell ref="B22:C22"/>
    <mergeCell ref="B20:C20"/>
    <mergeCell ref="E22:F22"/>
    <mergeCell ref="E23:F23"/>
    <mergeCell ref="A1:H1"/>
    <mergeCell ref="A4:B5"/>
    <mergeCell ref="B11:C11"/>
    <mergeCell ref="A2:H2"/>
    <mergeCell ref="A6:A7"/>
    <mergeCell ref="F26:G26"/>
    <mergeCell ref="D27:E27"/>
    <mergeCell ref="E19:F19"/>
    <mergeCell ref="A52:H52"/>
    <mergeCell ref="B21:C21"/>
    <mergeCell ref="B23:C23"/>
    <mergeCell ref="E20:F20"/>
    <mergeCell ref="E21:F21"/>
    <mergeCell ref="D25:E25"/>
    <mergeCell ref="F25:G25"/>
    <mergeCell ref="B14:C14"/>
    <mergeCell ref="B16:C16"/>
    <mergeCell ref="B26:B32"/>
    <mergeCell ref="D26:E26"/>
    <mergeCell ref="B15:C15"/>
    <mergeCell ref="B17:C17"/>
    <mergeCell ref="B19:C19"/>
    <mergeCell ref="B18:C18"/>
    <mergeCell ref="E14:F14"/>
    <mergeCell ref="E15:F15"/>
    <mergeCell ref="E18:F18"/>
    <mergeCell ref="E16:F16"/>
    <mergeCell ref="E17:F17"/>
    <mergeCell ref="D32:E32"/>
    <mergeCell ref="F32:G32"/>
    <mergeCell ref="F27:G27"/>
    <mergeCell ref="D28:E28"/>
    <mergeCell ref="F28:G28"/>
    <mergeCell ref="D29:E29"/>
    <mergeCell ref="F29:G29"/>
    <mergeCell ref="D36:E36"/>
    <mergeCell ref="F36:G36"/>
    <mergeCell ref="D37:E37"/>
    <mergeCell ref="F37:G37"/>
    <mergeCell ref="D30:E30"/>
    <mergeCell ref="F30:G30"/>
    <mergeCell ref="D31:E31"/>
    <mergeCell ref="F31:G31"/>
    <mergeCell ref="D40:E40"/>
    <mergeCell ref="F40:G40"/>
    <mergeCell ref="A41:G41"/>
    <mergeCell ref="B33:B37"/>
    <mergeCell ref="D33:E33"/>
    <mergeCell ref="F33:G33"/>
    <mergeCell ref="D34:E34"/>
    <mergeCell ref="F34:G34"/>
    <mergeCell ref="D35:E35"/>
    <mergeCell ref="F35:G35"/>
    <mergeCell ref="B38:C38"/>
    <mergeCell ref="D38:E38"/>
    <mergeCell ref="F38:G38"/>
    <mergeCell ref="B42:C42"/>
    <mergeCell ref="D42:E42"/>
    <mergeCell ref="F42:G42"/>
    <mergeCell ref="D39:E39"/>
    <mergeCell ref="F39:G39"/>
    <mergeCell ref="B39:C39"/>
    <mergeCell ref="B40:C40"/>
    <mergeCell ref="B43:C43"/>
    <mergeCell ref="D43:E43"/>
    <mergeCell ref="F43:G48"/>
    <mergeCell ref="B44:C44"/>
    <mergeCell ref="D44:E44"/>
    <mergeCell ref="B45:C45"/>
    <mergeCell ref="D45:E45"/>
    <mergeCell ref="B46:C46"/>
    <mergeCell ref="D46:E46"/>
    <mergeCell ref="B47:C47"/>
    <mergeCell ref="D51:E51"/>
    <mergeCell ref="F51:G51"/>
    <mergeCell ref="D47:E47"/>
    <mergeCell ref="B48:C48"/>
    <mergeCell ref="D48:E48"/>
    <mergeCell ref="A49:G49"/>
    <mergeCell ref="D50:E50"/>
    <mergeCell ref="F50:G50"/>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59" r:id="rId1"/>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workbookViewId="0" topLeftCell="A1">
      <selection activeCell="A1" sqref="A1:H1"/>
    </sheetView>
  </sheetViews>
  <sheetFormatPr defaultColWidth="9.00390625" defaultRowHeight="14.25"/>
  <cols>
    <col min="1" max="1" width="4.75390625" style="42" bestFit="1" customWidth="1"/>
    <col min="2" max="2" width="11.25390625" style="42" customWidth="1"/>
    <col min="3" max="3" width="5.875" style="42" customWidth="1"/>
    <col min="4" max="4" width="8.00390625" style="42" customWidth="1"/>
    <col min="5" max="5" width="7.625" style="42" customWidth="1"/>
    <col min="6" max="6" width="10.875" style="42" customWidth="1"/>
    <col min="7" max="7" width="9.125" style="42" customWidth="1"/>
    <col min="8" max="8" width="11.375" style="42" bestFit="1" customWidth="1"/>
    <col min="9" max="9" width="10.375" style="42" customWidth="1"/>
    <col min="10" max="10" width="11.50390625" style="42" bestFit="1" customWidth="1"/>
    <col min="11" max="11" width="11.25390625" style="42" bestFit="1" customWidth="1"/>
    <col min="12" max="12" width="13.875" style="42" customWidth="1"/>
    <col min="13" max="13" width="15.875" style="42" customWidth="1"/>
    <col min="14" max="16384" width="9.00390625" style="42" customWidth="1"/>
  </cols>
  <sheetData>
    <row r="1" spans="1:14" ht="33" customHeight="1">
      <c r="A1" s="604" t="s">
        <v>2112</v>
      </c>
      <c r="B1" s="604"/>
      <c r="C1" s="604"/>
      <c r="D1" s="604"/>
      <c r="E1" s="604"/>
      <c r="F1" s="604"/>
      <c r="G1" s="604"/>
      <c r="H1" s="604"/>
      <c r="I1" s="788"/>
      <c r="J1" s="788"/>
      <c r="K1" s="788"/>
      <c r="L1" s="788"/>
      <c r="M1" s="788"/>
      <c r="N1" s="788"/>
    </row>
    <row r="2" spans="1:14" s="9" customFormat="1" ht="14.25">
      <c r="A2" s="582" t="s">
        <v>69</v>
      </c>
      <c r="B2" s="582"/>
      <c r="C2" s="582"/>
      <c r="D2" s="582"/>
      <c r="E2" s="582"/>
      <c r="F2" s="582"/>
      <c r="G2" s="582"/>
      <c r="H2" s="582"/>
      <c r="I2" s="582"/>
      <c r="J2" s="582"/>
      <c r="K2" s="582"/>
      <c r="L2" s="582"/>
      <c r="M2" s="582"/>
      <c r="N2" s="582"/>
    </row>
    <row r="3" spans="1:14" s="9" customFormat="1" ht="14.25">
      <c r="A3" s="583" t="s">
        <v>1</v>
      </c>
      <c r="B3" s="583"/>
      <c r="C3" s="583"/>
      <c r="D3" s="583"/>
      <c r="E3" s="583"/>
      <c r="F3" s="583"/>
      <c r="G3" s="583"/>
      <c r="H3" s="583"/>
      <c r="I3" s="583"/>
      <c r="J3" s="583"/>
      <c r="K3" s="583"/>
      <c r="L3" s="583"/>
      <c r="M3" s="583"/>
      <c r="N3" s="53" t="s">
        <v>1460</v>
      </c>
    </row>
    <row r="4" spans="1:14" s="9" customFormat="1" ht="14.25">
      <c r="A4" s="612" t="s">
        <v>1461</v>
      </c>
      <c r="B4" s="612"/>
      <c r="C4" s="612"/>
      <c r="D4" s="612"/>
      <c r="E4" s="579"/>
      <c r="F4" s="579"/>
      <c r="G4" s="579"/>
      <c r="H4" s="579"/>
      <c r="I4" s="344" t="s">
        <v>1464</v>
      </c>
      <c r="J4" s="585"/>
      <c r="K4" s="585"/>
      <c r="L4" s="344" t="s">
        <v>1463</v>
      </c>
      <c r="M4" s="585"/>
      <c r="N4" s="585"/>
    </row>
    <row r="5" spans="1:14" s="9" customFormat="1" ht="14.25">
      <c r="A5" s="612"/>
      <c r="B5" s="612"/>
      <c r="C5" s="612"/>
      <c r="D5" s="612"/>
      <c r="E5" s="579"/>
      <c r="F5" s="579"/>
      <c r="G5" s="579"/>
      <c r="H5" s="579"/>
      <c r="I5" s="344" t="s">
        <v>1462</v>
      </c>
      <c r="J5" s="585"/>
      <c r="K5" s="585"/>
      <c r="L5" s="344" t="s">
        <v>1463</v>
      </c>
      <c r="M5" s="585"/>
      <c r="N5" s="585"/>
    </row>
    <row r="6" spans="1:18" s="9" customFormat="1" ht="12" customHeight="1">
      <c r="A6" s="613" t="s">
        <v>1586</v>
      </c>
      <c r="B6" s="613" t="s">
        <v>965</v>
      </c>
      <c r="C6" s="577" t="s">
        <v>702</v>
      </c>
      <c r="D6" s="577" t="s">
        <v>1558</v>
      </c>
      <c r="E6" s="627" t="s">
        <v>4</v>
      </c>
      <c r="F6" s="577" t="s">
        <v>966</v>
      </c>
      <c r="G6" s="577" t="s">
        <v>1798</v>
      </c>
      <c r="H6" s="577" t="s">
        <v>1799</v>
      </c>
      <c r="I6" s="577" t="s">
        <v>967</v>
      </c>
      <c r="J6" s="577" t="s">
        <v>1800</v>
      </c>
      <c r="K6" s="577" t="s">
        <v>1581</v>
      </c>
      <c r="L6" s="577" t="s">
        <v>1565</v>
      </c>
      <c r="M6" s="577" t="s">
        <v>968</v>
      </c>
      <c r="N6" s="577" t="s">
        <v>1474</v>
      </c>
      <c r="O6" s="36"/>
      <c r="R6" s="47"/>
    </row>
    <row r="7" spans="1:15" s="52" customFormat="1" ht="14.25">
      <c r="A7" s="613"/>
      <c r="B7" s="613"/>
      <c r="C7" s="577"/>
      <c r="D7" s="577"/>
      <c r="E7" s="627"/>
      <c r="F7" s="577"/>
      <c r="G7" s="577"/>
      <c r="H7" s="577"/>
      <c r="I7" s="577"/>
      <c r="J7" s="577"/>
      <c r="K7" s="577"/>
      <c r="L7" s="577"/>
      <c r="M7" s="577"/>
      <c r="N7" s="577"/>
      <c r="O7" s="36"/>
    </row>
    <row r="8" spans="1:15" s="51" customFormat="1" ht="14.25">
      <c r="A8" s="613"/>
      <c r="B8" s="344">
        <v>1</v>
      </c>
      <c r="C8" s="344">
        <v>2</v>
      </c>
      <c r="D8" s="344">
        <v>3</v>
      </c>
      <c r="E8" s="301">
        <v>4</v>
      </c>
      <c r="F8" s="344">
        <v>7</v>
      </c>
      <c r="G8" s="344">
        <v>8</v>
      </c>
      <c r="H8" s="344">
        <v>9</v>
      </c>
      <c r="I8" s="344">
        <v>10</v>
      </c>
      <c r="J8" s="344">
        <v>11</v>
      </c>
      <c r="K8" s="344">
        <v>12</v>
      </c>
      <c r="L8" s="344">
        <v>13</v>
      </c>
      <c r="M8" s="344">
        <v>14</v>
      </c>
      <c r="N8" s="344">
        <v>15</v>
      </c>
      <c r="O8" s="36"/>
    </row>
    <row r="9" spans="1:14" s="51" customFormat="1" ht="24">
      <c r="A9" s="344">
        <v>1</v>
      </c>
      <c r="B9" s="283" t="s">
        <v>969</v>
      </c>
      <c r="C9" s="427"/>
      <c r="D9" s="427"/>
      <c r="E9" s="64"/>
      <c r="F9" s="428">
        <v>0.14</v>
      </c>
      <c r="G9" s="427"/>
      <c r="H9" s="427"/>
      <c r="I9" s="429"/>
      <c r="J9" s="429"/>
      <c r="K9" s="429"/>
      <c r="L9" s="429"/>
      <c r="M9" s="429"/>
      <c r="N9" s="409"/>
    </row>
    <row r="10" spans="1:14" ht="14.25">
      <c r="A10" s="784" t="s">
        <v>970</v>
      </c>
      <c r="B10" s="784"/>
      <c r="C10" s="784"/>
      <c r="D10" s="784"/>
      <c r="E10" s="784"/>
      <c r="F10" s="784"/>
      <c r="G10" s="784"/>
      <c r="H10" s="784"/>
      <c r="I10" s="784"/>
      <c r="J10" s="784"/>
      <c r="K10" s="784"/>
      <c r="L10" s="784"/>
      <c r="M10" s="784"/>
      <c r="N10" s="784"/>
    </row>
    <row r="11" spans="1:14" s="51" customFormat="1" ht="14.25">
      <c r="A11" s="344" t="s">
        <v>915</v>
      </c>
      <c r="B11" s="344" t="s">
        <v>916</v>
      </c>
      <c r="C11" s="613" t="s">
        <v>971</v>
      </c>
      <c r="D11" s="613"/>
      <c r="E11" s="613"/>
      <c r="F11" s="355" t="s">
        <v>1812</v>
      </c>
      <c r="G11" s="613" t="s">
        <v>919</v>
      </c>
      <c r="H11" s="613"/>
      <c r="I11" s="613" t="s">
        <v>920</v>
      </c>
      <c r="J11" s="613"/>
      <c r="K11" s="613" t="s">
        <v>921</v>
      </c>
      <c r="L11" s="613"/>
      <c r="M11" s="613" t="s">
        <v>645</v>
      </c>
      <c r="N11" s="613"/>
    </row>
    <row r="12" spans="1:14" ht="12.75">
      <c r="A12" s="344">
        <v>1</v>
      </c>
      <c r="B12" s="299" t="s">
        <v>922</v>
      </c>
      <c r="C12" s="700"/>
      <c r="D12" s="700"/>
      <c r="E12" s="700"/>
      <c r="F12" s="327"/>
      <c r="G12" s="787"/>
      <c r="H12" s="787"/>
      <c r="I12" s="694"/>
      <c r="J12" s="694"/>
      <c r="K12" s="694"/>
      <c r="L12" s="694"/>
      <c r="M12" s="700">
        <f>SUM(C12:L12)</f>
        <v>0</v>
      </c>
      <c r="N12" s="700"/>
    </row>
    <row r="13" spans="1:14" ht="12.75">
      <c r="A13" s="344">
        <v>2</v>
      </c>
      <c r="B13" s="299" t="s">
        <v>1558</v>
      </c>
      <c r="C13" s="700"/>
      <c r="D13" s="700"/>
      <c r="E13" s="700"/>
      <c r="F13" s="327"/>
      <c r="G13" s="787"/>
      <c r="H13" s="787"/>
      <c r="I13" s="694"/>
      <c r="J13" s="694"/>
      <c r="K13" s="694"/>
      <c r="L13" s="694"/>
      <c r="M13" s="700">
        <f>SUM(C13:L13)</f>
        <v>0</v>
      </c>
      <c r="N13" s="700"/>
    </row>
    <row r="14" spans="1:14" ht="12.75">
      <c r="A14" s="344">
        <v>3</v>
      </c>
      <c r="B14" s="299" t="s">
        <v>4</v>
      </c>
      <c r="C14" s="700"/>
      <c r="D14" s="700"/>
      <c r="E14" s="700"/>
      <c r="F14" s="327"/>
      <c r="G14" s="787"/>
      <c r="H14" s="787"/>
      <c r="I14" s="694"/>
      <c r="J14" s="694"/>
      <c r="K14" s="694"/>
      <c r="L14" s="694"/>
      <c r="M14" s="700">
        <f>SUM(C14:L14)</f>
        <v>0</v>
      </c>
      <c r="N14" s="700"/>
    </row>
    <row r="15" spans="1:14" ht="12.75">
      <c r="A15" s="344">
        <v>4</v>
      </c>
      <c r="B15" s="299" t="s">
        <v>923</v>
      </c>
      <c r="C15" s="585"/>
      <c r="D15" s="585"/>
      <c r="E15" s="585"/>
      <c r="F15" s="286"/>
      <c r="G15" s="785"/>
      <c r="H15" s="786"/>
      <c r="I15" s="584"/>
      <c r="J15" s="579"/>
      <c r="K15" s="584"/>
      <c r="L15" s="579"/>
      <c r="M15" s="579"/>
      <c r="N15" s="579"/>
    </row>
    <row r="16" spans="1:14" s="7" customFormat="1" ht="15" customHeight="1">
      <c r="A16" s="781" t="s">
        <v>2065</v>
      </c>
      <c r="B16" s="782"/>
      <c r="C16" s="782"/>
      <c r="D16" s="782"/>
      <c r="E16" s="782"/>
      <c r="F16" s="782"/>
      <c r="G16" s="782"/>
      <c r="H16" s="782"/>
      <c r="I16" s="782"/>
      <c r="J16" s="782"/>
      <c r="K16" s="782"/>
      <c r="L16" s="783"/>
      <c r="M16" s="766" t="s">
        <v>1474</v>
      </c>
      <c r="N16" s="767"/>
    </row>
    <row r="17" spans="1:14" s="7" customFormat="1" ht="15" customHeight="1">
      <c r="A17" s="487" t="s">
        <v>1586</v>
      </c>
      <c r="B17" s="491" t="s">
        <v>1574</v>
      </c>
      <c r="C17" s="778" t="s">
        <v>2031</v>
      </c>
      <c r="D17" s="779"/>
      <c r="E17" s="779"/>
      <c r="F17" s="779"/>
      <c r="G17" s="779"/>
      <c r="H17" s="780"/>
      <c r="I17" s="775"/>
      <c r="J17" s="776"/>
      <c r="K17" s="776"/>
      <c r="L17" s="777"/>
      <c r="M17" s="766" t="s">
        <v>2034</v>
      </c>
      <c r="N17" s="767"/>
    </row>
    <row r="18" spans="1:14" s="7" customFormat="1" ht="15" customHeight="1">
      <c r="A18" s="487" t="s">
        <v>1596</v>
      </c>
      <c r="B18" s="757" t="s">
        <v>2066</v>
      </c>
      <c r="C18" s="778" t="s">
        <v>2033</v>
      </c>
      <c r="D18" s="779">
        <v>0</v>
      </c>
      <c r="E18" s="779"/>
      <c r="F18" s="779"/>
      <c r="G18" s="779"/>
      <c r="H18" s="780"/>
      <c r="I18" s="775"/>
      <c r="J18" s="776"/>
      <c r="K18" s="776"/>
      <c r="L18" s="777"/>
      <c r="M18" s="766"/>
      <c r="N18" s="767"/>
    </row>
    <row r="19" spans="1:14" s="7" customFormat="1" ht="15" customHeight="1">
      <c r="A19" s="487" t="s">
        <v>1597</v>
      </c>
      <c r="B19" s="757"/>
      <c r="C19" s="778" t="s">
        <v>2035</v>
      </c>
      <c r="D19" s="779"/>
      <c r="E19" s="779"/>
      <c r="F19" s="779"/>
      <c r="G19" s="779"/>
      <c r="H19" s="780"/>
      <c r="I19" s="775"/>
      <c r="J19" s="776"/>
      <c r="K19" s="776"/>
      <c r="L19" s="777"/>
      <c r="M19" s="766"/>
      <c r="N19" s="767"/>
    </row>
    <row r="20" spans="1:14" s="7" customFormat="1" ht="15" customHeight="1">
      <c r="A20" s="487" t="s">
        <v>1622</v>
      </c>
      <c r="B20" s="757"/>
      <c r="C20" s="778" t="s">
        <v>2037</v>
      </c>
      <c r="D20" s="779"/>
      <c r="E20" s="779"/>
      <c r="F20" s="779"/>
      <c r="G20" s="779"/>
      <c r="H20" s="780"/>
      <c r="I20" s="775"/>
      <c r="J20" s="776"/>
      <c r="K20" s="776"/>
      <c r="L20" s="777"/>
      <c r="M20" s="766" t="s">
        <v>2034</v>
      </c>
      <c r="N20" s="767"/>
    </row>
    <row r="21" spans="1:14" s="7" customFormat="1" ht="15" customHeight="1">
      <c r="A21" s="487" t="s">
        <v>1623</v>
      </c>
      <c r="B21" s="757"/>
      <c r="C21" s="778" t="s">
        <v>2038</v>
      </c>
      <c r="D21" s="779">
        <v>0</v>
      </c>
      <c r="E21" s="779"/>
      <c r="F21" s="779"/>
      <c r="G21" s="779"/>
      <c r="H21" s="780"/>
      <c r="I21" s="775"/>
      <c r="J21" s="776"/>
      <c r="K21" s="776"/>
      <c r="L21" s="777"/>
      <c r="M21" s="766"/>
      <c r="N21" s="767"/>
    </row>
    <row r="22" spans="1:14" s="7" customFormat="1" ht="15" customHeight="1">
      <c r="A22" s="487" t="s">
        <v>1896</v>
      </c>
      <c r="B22" s="757"/>
      <c r="C22" s="778" t="s">
        <v>2067</v>
      </c>
      <c r="D22" s="779"/>
      <c r="E22" s="779"/>
      <c r="F22" s="779"/>
      <c r="G22" s="779"/>
      <c r="H22" s="780"/>
      <c r="I22" s="775">
        <f>SUM(I17:L21)</f>
        <v>0</v>
      </c>
      <c r="J22" s="776"/>
      <c r="K22" s="776"/>
      <c r="L22" s="777"/>
      <c r="M22" s="766"/>
      <c r="N22" s="767"/>
    </row>
    <row r="23" spans="1:14" s="7" customFormat="1" ht="15" customHeight="1">
      <c r="A23" s="487" t="s">
        <v>1897</v>
      </c>
      <c r="B23" s="757" t="s">
        <v>2068</v>
      </c>
      <c r="C23" s="701"/>
      <c r="D23" s="701"/>
      <c r="E23" s="701"/>
      <c r="F23" s="701"/>
      <c r="G23" s="701"/>
      <c r="H23" s="701"/>
      <c r="I23" s="774"/>
      <c r="J23" s="774"/>
      <c r="K23" s="774"/>
      <c r="L23" s="774"/>
      <c r="M23" s="766"/>
      <c r="N23" s="767"/>
    </row>
    <row r="24" spans="1:14" s="7" customFormat="1" ht="15" customHeight="1">
      <c r="A24" s="487" t="s">
        <v>1898</v>
      </c>
      <c r="B24" s="757"/>
      <c r="C24" s="701"/>
      <c r="D24" s="701"/>
      <c r="E24" s="701"/>
      <c r="F24" s="701"/>
      <c r="G24" s="701"/>
      <c r="H24" s="701"/>
      <c r="I24" s="774"/>
      <c r="J24" s="774"/>
      <c r="K24" s="774"/>
      <c r="L24" s="774"/>
      <c r="M24" s="766"/>
      <c r="N24" s="767"/>
    </row>
    <row r="25" spans="1:14" s="7" customFormat="1" ht="15" customHeight="1">
      <c r="A25" s="487" t="s">
        <v>2040</v>
      </c>
      <c r="B25" s="757"/>
      <c r="C25" s="701"/>
      <c r="D25" s="701"/>
      <c r="E25" s="701"/>
      <c r="F25" s="701"/>
      <c r="G25" s="701"/>
      <c r="H25" s="701"/>
      <c r="I25" s="774"/>
      <c r="J25" s="774"/>
      <c r="K25" s="774"/>
      <c r="L25" s="774"/>
      <c r="M25" s="766"/>
      <c r="N25" s="767"/>
    </row>
    <row r="26" spans="1:14" s="7" customFormat="1" ht="15" customHeight="1">
      <c r="A26" s="487" t="s">
        <v>2042</v>
      </c>
      <c r="B26" s="757"/>
      <c r="C26" s="701"/>
      <c r="D26" s="701"/>
      <c r="E26" s="701"/>
      <c r="F26" s="701"/>
      <c r="G26" s="701"/>
      <c r="H26" s="701"/>
      <c r="I26" s="774"/>
      <c r="J26" s="774"/>
      <c r="K26" s="774"/>
      <c r="L26" s="774"/>
      <c r="M26" s="766"/>
      <c r="N26" s="767"/>
    </row>
    <row r="27" spans="1:14" s="7" customFormat="1" ht="15" customHeight="1">
      <c r="A27" s="487" t="s">
        <v>1899</v>
      </c>
      <c r="B27" s="757"/>
      <c r="C27" s="701" t="s">
        <v>2067</v>
      </c>
      <c r="D27" s="701">
        <v>0</v>
      </c>
      <c r="E27" s="701"/>
      <c r="F27" s="701"/>
      <c r="G27" s="701"/>
      <c r="H27" s="701"/>
      <c r="I27" s="774">
        <f>SUM(I23:L26)</f>
        <v>0</v>
      </c>
      <c r="J27" s="774"/>
      <c r="K27" s="774"/>
      <c r="L27" s="774"/>
      <c r="M27" s="766"/>
      <c r="N27" s="767"/>
    </row>
    <row r="28" spans="1:14" s="7" customFormat="1" ht="15" customHeight="1">
      <c r="A28" s="487" t="s">
        <v>1900</v>
      </c>
      <c r="B28" s="757" t="s">
        <v>2069</v>
      </c>
      <c r="C28" s="757"/>
      <c r="D28" s="757"/>
      <c r="E28" s="757"/>
      <c r="F28" s="757"/>
      <c r="G28" s="757"/>
      <c r="H28" s="757"/>
      <c r="I28" s="774"/>
      <c r="J28" s="774"/>
      <c r="K28" s="774"/>
      <c r="L28" s="774"/>
      <c r="M28" s="766" t="s">
        <v>2046</v>
      </c>
      <c r="N28" s="767"/>
    </row>
    <row r="29" spans="1:14" s="7" customFormat="1" ht="15" customHeight="1">
      <c r="A29" s="487" t="s">
        <v>1901</v>
      </c>
      <c r="B29" s="757" t="s">
        <v>2070</v>
      </c>
      <c r="C29" s="757"/>
      <c r="D29" s="757"/>
      <c r="E29" s="757"/>
      <c r="F29" s="757"/>
      <c r="G29" s="757"/>
      <c r="H29" s="757"/>
      <c r="I29" s="774"/>
      <c r="J29" s="774"/>
      <c r="K29" s="774"/>
      <c r="L29" s="774"/>
      <c r="M29" s="766"/>
      <c r="N29" s="767"/>
    </row>
    <row r="30" spans="1:14" ht="50.1" customHeight="1">
      <c r="A30" s="693" t="s">
        <v>2169</v>
      </c>
      <c r="B30" s="693"/>
      <c r="C30" s="693"/>
      <c r="D30" s="693"/>
      <c r="E30" s="693"/>
      <c r="F30" s="693"/>
      <c r="G30" s="693"/>
      <c r="H30" s="693"/>
      <c r="I30" s="693"/>
      <c r="J30" s="693"/>
      <c r="K30" s="693"/>
      <c r="L30" s="693"/>
      <c r="M30" s="693"/>
      <c r="N30" s="693"/>
    </row>
  </sheetData>
  <sheetProtection password="8154" sheet="1" objects="1" scenarios="1"/>
  <mergeCells count="93">
    <mergeCell ref="A2:N2"/>
    <mergeCell ref="C12:E12"/>
    <mergeCell ref="A1:N1"/>
    <mergeCell ref="A6:A8"/>
    <mergeCell ref="M4:N4"/>
    <mergeCell ref="J6:J7"/>
    <mergeCell ref="B6:B7"/>
    <mergeCell ref="C6:C7"/>
    <mergeCell ref="H6:H7"/>
    <mergeCell ref="E6:E7"/>
    <mergeCell ref="I12:J12"/>
    <mergeCell ref="I15:J15"/>
    <mergeCell ref="G15:H15"/>
    <mergeCell ref="G13:H13"/>
    <mergeCell ref="G14:H14"/>
    <mergeCell ref="G12:H12"/>
    <mergeCell ref="A30:N30"/>
    <mergeCell ref="B29:H29"/>
    <mergeCell ref="C24:H24"/>
    <mergeCell ref="C25:H25"/>
    <mergeCell ref="C26:H26"/>
    <mergeCell ref="C27:H27"/>
    <mergeCell ref="B23:B27"/>
    <mergeCell ref="B28:H28"/>
    <mergeCell ref="M28:N28"/>
    <mergeCell ref="C23:H23"/>
    <mergeCell ref="M12:N12"/>
    <mergeCell ref="M15:N15"/>
    <mergeCell ref="A4:D5"/>
    <mergeCell ref="I13:J13"/>
    <mergeCell ref="I14:J14"/>
    <mergeCell ref="K11:L11"/>
    <mergeCell ref="M13:N13"/>
    <mergeCell ref="M14:N14"/>
    <mergeCell ref="F6:F7"/>
    <mergeCell ref="I11:J11"/>
    <mergeCell ref="N6:N7"/>
    <mergeCell ref="K6:K7"/>
    <mergeCell ref="D6:D7"/>
    <mergeCell ref="I6:I7"/>
    <mergeCell ref="A3:M3"/>
    <mergeCell ref="M11:N11"/>
    <mergeCell ref="G6:G7"/>
    <mergeCell ref="J4:K4"/>
    <mergeCell ref="J5:K5"/>
    <mergeCell ref="M5:N5"/>
    <mergeCell ref="L6:L7"/>
    <mergeCell ref="K12:L12"/>
    <mergeCell ref="G11:H11"/>
    <mergeCell ref="E4:H5"/>
    <mergeCell ref="C11:E11"/>
    <mergeCell ref="A10:N10"/>
    <mergeCell ref="M6:M7"/>
    <mergeCell ref="B18:B22"/>
    <mergeCell ref="A16:L16"/>
    <mergeCell ref="I17:L17"/>
    <mergeCell ref="K15:L15"/>
    <mergeCell ref="I22:L22"/>
    <mergeCell ref="C21:H21"/>
    <mergeCell ref="C22:H22"/>
    <mergeCell ref="C15:E15"/>
    <mergeCell ref="I20:L20"/>
    <mergeCell ref="C13:E13"/>
    <mergeCell ref="C17:H17"/>
    <mergeCell ref="C18:H18"/>
    <mergeCell ref="C19:H19"/>
    <mergeCell ref="C20:H20"/>
    <mergeCell ref="C14:E14"/>
    <mergeCell ref="M16:N16"/>
    <mergeCell ref="M17:N17"/>
    <mergeCell ref="M18:N18"/>
    <mergeCell ref="M19:N19"/>
    <mergeCell ref="K13:L13"/>
    <mergeCell ref="K14:L14"/>
    <mergeCell ref="M20:N20"/>
    <mergeCell ref="I18:L18"/>
    <mergeCell ref="I19:L19"/>
    <mergeCell ref="M27:N27"/>
    <mergeCell ref="M21:N21"/>
    <mergeCell ref="I21:L21"/>
    <mergeCell ref="M22:N22"/>
    <mergeCell ref="M23:N23"/>
    <mergeCell ref="M24:N24"/>
    <mergeCell ref="M25:N25"/>
    <mergeCell ref="M26:N26"/>
    <mergeCell ref="I28:L28"/>
    <mergeCell ref="I29:L29"/>
    <mergeCell ref="I23:L23"/>
    <mergeCell ref="I24:L24"/>
    <mergeCell ref="I25:L25"/>
    <mergeCell ref="I26:L26"/>
    <mergeCell ref="I27:L27"/>
    <mergeCell ref="M29:N2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4" r:id="rId1"/>
</worksheet>
</file>

<file path=xl/worksheets/sheet52.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N15" sqref="N15"/>
    </sheetView>
  </sheetViews>
  <sheetFormatPr defaultColWidth="9.00390625" defaultRowHeight="14.25"/>
  <cols>
    <col min="1" max="1" width="6.375" style="42" customWidth="1"/>
    <col min="2" max="2" width="32.875" style="42" customWidth="1"/>
    <col min="3" max="3" width="8.625" style="42" customWidth="1"/>
    <col min="4" max="4" width="10.50390625" style="42" customWidth="1"/>
    <col min="5" max="5" width="10.125" style="42" customWidth="1"/>
    <col min="6" max="6" width="7.875" style="42" customWidth="1"/>
    <col min="7" max="7" width="16.125" style="42" customWidth="1"/>
    <col min="8" max="8" width="10.375" style="42" customWidth="1"/>
    <col min="9" max="9" width="9.375" style="42" customWidth="1"/>
    <col min="10" max="10" width="11.375" style="42" bestFit="1" customWidth="1"/>
    <col min="11" max="11" width="8.00390625" style="42" bestFit="1" customWidth="1"/>
    <col min="12" max="12" width="13.125" style="42" customWidth="1"/>
    <col min="13" max="16384" width="9.00390625" style="42" customWidth="1"/>
  </cols>
  <sheetData>
    <row r="1" spans="1:12" ht="33" customHeight="1">
      <c r="A1" s="604" t="s">
        <v>2113</v>
      </c>
      <c r="B1" s="604"/>
      <c r="C1" s="604"/>
      <c r="D1" s="604"/>
      <c r="E1" s="604"/>
      <c r="F1" s="604"/>
      <c r="G1" s="604"/>
      <c r="H1" s="604"/>
      <c r="I1" s="788"/>
      <c r="J1" s="788"/>
      <c r="K1" s="788"/>
      <c r="L1" s="788"/>
    </row>
    <row r="2" spans="1:12" s="9" customFormat="1" ht="14.25">
      <c r="A2" s="606" t="s">
        <v>55</v>
      </c>
      <c r="B2" s="606"/>
      <c r="C2" s="606"/>
      <c r="D2" s="606"/>
      <c r="E2" s="606"/>
      <c r="F2" s="606"/>
      <c r="G2" s="606"/>
      <c r="H2" s="606"/>
      <c r="I2" s="606"/>
      <c r="J2" s="606"/>
      <c r="K2" s="606"/>
      <c r="L2" s="606"/>
    </row>
    <row r="3" spans="1:12" s="9" customFormat="1" ht="14.25">
      <c r="A3" s="583" t="s">
        <v>1</v>
      </c>
      <c r="B3" s="583"/>
      <c r="C3" s="583"/>
      <c r="D3" s="583"/>
      <c r="E3" s="583"/>
      <c r="F3" s="583"/>
      <c r="G3" s="583"/>
      <c r="H3" s="583"/>
      <c r="I3" s="583"/>
      <c r="J3" s="583"/>
      <c r="K3" s="57"/>
      <c r="L3" s="284" t="s">
        <v>1460</v>
      </c>
    </row>
    <row r="4" spans="1:12" s="9" customFormat="1" ht="12.75">
      <c r="A4" s="613" t="s">
        <v>1461</v>
      </c>
      <c r="B4" s="613"/>
      <c r="C4" s="579"/>
      <c r="D4" s="579"/>
      <c r="E4" s="579"/>
      <c r="F4" s="579"/>
      <c r="G4" s="344" t="s">
        <v>1464</v>
      </c>
      <c r="H4" s="579"/>
      <c r="I4" s="579"/>
      <c r="J4" s="344" t="s">
        <v>1463</v>
      </c>
      <c r="K4" s="579"/>
      <c r="L4" s="579"/>
    </row>
    <row r="5" spans="1:12" s="9" customFormat="1" ht="12.75">
      <c r="A5" s="613"/>
      <c r="B5" s="613"/>
      <c r="C5" s="579"/>
      <c r="D5" s="579"/>
      <c r="E5" s="579"/>
      <c r="F5" s="579"/>
      <c r="G5" s="344" t="s">
        <v>1462</v>
      </c>
      <c r="H5" s="584"/>
      <c r="I5" s="584"/>
      <c r="J5" s="344" t="s">
        <v>1463</v>
      </c>
      <c r="K5" s="579"/>
      <c r="L5" s="579"/>
    </row>
    <row r="6" spans="1:12" s="9" customFormat="1" ht="36">
      <c r="A6" s="577" t="s">
        <v>1586</v>
      </c>
      <c r="B6" s="283" t="s">
        <v>380</v>
      </c>
      <c r="C6" s="283" t="s">
        <v>702</v>
      </c>
      <c r="D6" s="283" t="s">
        <v>703</v>
      </c>
      <c r="E6" s="283" t="s">
        <v>953</v>
      </c>
      <c r="F6" s="283" t="s">
        <v>954</v>
      </c>
      <c r="G6" s="283" t="s">
        <v>1581</v>
      </c>
      <c r="H6" s="283" t="s">
        <v>1582</v>
      </c>
      <c r="I6" s="283" t="s">
        <v>1565</v>
      </c>
      <c r="J6" s="344" t="s">
        <v>1620</v>
      </c>
      <c r="K6" s="283" t="s">
        <v>1583</v>
      </c>
      <c r="L6" s="283" t="s">
        <v>1474</v>
      </c>
    </row>
    <row r="7" spans="1:12" s="51" customFormat="1" ht="14.25">
      <c r="A7" s="577"/>
      <c r="B7" s="426" t="s">
        <v>955</v>
      </c>
      <c r="C7" s="283">
        <v>1</v>
      </c>
      <c r="D7" s="283">
        <v>2</v>
      </c>
      <c r="E7" s="283">
        <v>3</v>
      </c>
      <c r="F7" s="283">
        <v>7</v>
      </c>
      <c r="G7" s="283">
        <v>8</v>
      </c>
      <c r="H7" s="283">
        <v>9</v>
      </c>
      <c r="I7" s="283">
        <v>10</v>
      </c>
      <c r="J7" s="283">
        <v>11</v>
      </c>
      <c r="K7" s="283">
        <v>12</v>
      </c>
      <c r="L7" s="283">
        <v>13</v>
      </c>
    </row>
    <row r="8" spans="1:12" s="51" customFormat="1" ht="12.75">
      <c r="A8" s="344">
        <v>1</v>
      </c>
      <c r="B8" s="149" t="s">
        <v>956</v>
      </c>
      <c r="C8" s="281"/>
      <c r="D8" s="281"/>
      <c r="E8" s="301"/>
      <c r="F8" s="150"/>
      <c r="G8" s="150"/>
      <c r="H8" s="150"/>
      <c r="I8" s="281"/>
      <c r="J8" s="281"/>
      <c r="K8" s="281"/>
      <c r="L8" s="409"/>
    </row>
    <row r="9" spans="1:12" s="51" customFormat="1" ht="12.75">
      <c r="A9" s="344">
        <v>2</v>
      </c>
      <c r="B9" s="151" t="s">
        <v>957</v>
      </c>
      <c r="C9" s="281"/>
      <c r="D9" s="281"/>
      <c r="E9" s="301"/>
      <c r="F9" s="152">
        <v>1</v>
      </c>
      <c r="G9" s="150"/>
      <c r="H9" s="150"/>
      <c r="I9" s="281"/>
      <c r="J9" s="281"/>
      <c r="K9" s="281"/>
      <c r="L9" s="409"/>
    </row>
    <row r="10" spans="1:12" s="51" customFormat="1" ht="12.75">
      <c r="A10" s="344">
        <v>3</v>
      </c>
      <c r="B10" s="153" t="s">
        <v>365</v>
      </c>
      <c r="C10" s="154">
        <f>SUM(C8:C9)</f>
        <v>0</v>
      </c>
      <c r="D10" s="154">
        <f>SUM(D8:D9)</f>
        <v>0</v>
      </c>
      <c r="E10" s="154">
        <f>SUM(E8:E9)</f>
        <v>0</v>
      </c>
      <c r="F10" s="150"/>
      <c r="G10" s="150"/>
      <c r="H10" s="154">
        <f>SUM(H8:H9)</f>
        <v>0</v>
      </c>
      <c r="I10" s="154">
        <f>SUM(I8:I9)</f>
        <v>0</v>
      </c>
      <c r="J10" s="154">
        <f>SUM(J8:J9)</f>
        <v>0</v>
      </c>
      <c r="K10" s="144">
        <f>E10+H10-I10</f>
        <v>0</v>
      </c>
      <c r="L10" s="155"/>
    </row>
    <row r="11" spans="1:12" s="51" customFormat="1" ht="14.25">
      <c r="A11" s="784" t="s">
        <v>958</v>
      </c>
      <c r="B11" s="784"/>
      <c r="C11" s="784"/>
      <c r="D11" s="784"/>
      <c r="E11" s="784"/>
      <c r="F11" s="784"/>
      <c r="G11" s="784"/>
      <c r="H11" s="784"/>
      <c r="I11" s="784"/>
      <c r="J11" s="784"/>
      <c r="K11" s="784"/>
      <c r="L11" s="784"/>
    </row>
    <row r="12" spans="1:12" s="51" customFormat="1" ht="14.25">
      <c r="A12" s="344" t="s">
        <v>426</v>
      </c>
      <c r="B12" s="344" t="s">
        <v>380</v>
      </c>
      <c r="C12" s="613" t="s">
        <v>959</v>
      </c>
      <c r="D12" s="613"/>
      <c r="E12" s="344" t="s">
        <v>960</v>
      </c>
      <c r="F12" s="613" t="s">
        <v>961</v>
      </c>
      <c r="G12" s="613"/>
      <c r="H12" s="613" t="s">
        <v>962</v>
      </c>
      <c r="I12" s="613"/>
      <c r="J12" s="613" t="s">
        <v>431</v>
      </c>
      <c r="K12" s="613"/>
      <c r="L12" s="344" t="s">
        <v>365</v>
      </c>
    </row>
    <row r="13" spans="1:12" s="51" customFormat="1" ht="12.75">
      <c r="A13" s="344">
        <v>1</v>
      </c>
      <c r="B13" s="299" t="s">
        <v>702</v>
      </c>
      <c r="C13" s="803"/>
      <c r="D13" s="803"/>
      <c r="E13" s="327"/>
      <c r="F13" s="801"/>
      <c r="G13" s="801"/>
      <c r="H13" s="801"/>
      <c r="I13" s="801"/>
      <c r="J13" s="801"/>
      <c r="K13" s="801"/>
      <c r="L13" s="347">
        <f>SUM(B13:K13)</f>
        <v>0</v>
      </c>
    </row>
    <row r="14" spans="1:12" s="51" customFormat="1" ht="12.75">
      <c r="A14" s="344">
        <v>2</v>
      </c>
      <c r="B14" s="299" t="s">
        <v>1558</v>
      </c>
      <c r="C14" s="803"/>
      <c r="D14" s="803"/>
      <c r="E14" s="327"/>
      <c r="F14" s="801"/>
      <c r="G14" s="801"/>
      <c r="H14" s="801"/>
      <c r="I14" s="801"/>
      <c r="J14" s="801"/>
      <c r="K14" s="801"/>
      <c r="L14" s="347">
        <f>SUM(B14:K14)</f>
        <v>0</v>
      </c>
    </row>
    <row r="15" spans="1:12" s="51" customFormat="1" ht="12.75">
      <c r="A15" s="344">
        <v>3</v>
      </c>
      <c r="B15" s="299" t="s">
        <v>4</v>
      </c>
      <c r="C15" s="803"/>
      <c r="D15" s="803"/>
      <c r="E15" s="327"/>
      <c r="F15" s="803"/>
      <c r="G15" s="803"/>
      <c r="H15" s="803"/>
      <c r="I15" s="803"/>
      <c r="J15" s="803"/>
      <c r="K15" s="803"/>
      <c r="L15" s="347">
        <f>SUM(B15:K15)</f>
        <v>0</v>
      </c>
    </row>
    <row r="16" spans="1:12" s="51" customFormat="1" ht="12.75">
      <c r="A16" s="344">
        <v>4</v>
      </c>
      <c r="B16" s="299" t="s">
        <v>923</v>
      </c>
      <c r="C16" s="681"/>
      <c r="D16" s="681"/>
      <c r="E16" s="315"/>
      <c r="F16" s="802"/>
      <c r="G16" s="802"/>
      <c r="H16" s="579"/>
      <c r="I16" s="579"/>
      <c r="J16" s="579"/>
      <c r="K16" s="579"/>
      <c r="L16" s="281"/>
    </row>
    <row r="17" spans="1:12" s="7" customFormat="1" ht="15" customHeight="1">
      <c r="A17" s="781" t="s">
        <v>963</v>
      </c>
      <c r="B17" s="782"/>
      <c r="C17" s="782"/>
      <c r="D17" s="782"/>
      <c r="E17" s="782"/>
      <c r="F17" s="782"/>
      <c r="G17" s="782"/>
      <c r="H17" s="782"/>
      <c r="I17" s="782"/>
      <c r="J17" s="782"/>
      <c r="K17" s="782"/>
      <c r="L17" s="783"/>
    </row>
    <row r="18" spans="1:12" s="7" customFormat="1" ht="15" customHeight="1">
      <c r="A18" s="487" t="s">
        <v>1586</v>
      </c>
      <c r="B18" s="487" t="s">
        <v>1574</v>
      </c>
      <c r="C18" s="794" t="s">
        <v>2031</v>
      </c>
      <c r="D18" s="795"/>
      <c r="E18" s="795"/>
      <c r="F18" s="795"/>
      <c r="G18" s="796"/>
      <c r="H18" s="701" t="s">
        <v>1505</v>
      </c>
      <c r="I18" s="797"/>
      <c r="J18" s="791" t="s">
        <v>923</v>
      </c>
      <c r="K18" s="792"/>
      <c r="L18" s="793"/>
    </row>
    <row r="19" spans="1:12" s="7" customFormat="1" ht="15" customHeight="1">
      <c r="A19" s="487" t="s">
        <v>1597</v>
      </c>
      <c r="B19" s="757" t="s">
        <v>2071</v>
      </c>
      <c r="C19" s="794" t="s">
        <v>2033</v>
      </c>
      <c r="D19" s="795"/>
      <c r="E19" s="795"/>
      <c r="F19" s="795"/>
      <c r="G19" s="796"/>
      <c r="H19" s="789"/>
      <c r="I19" s="790"/>
      <c r="J19" s="791"/>
      <c r="K19" s="792"/>
      <c r="L19" s="793"/>
    </row>
    <row r="20" spans="1:12" s="7" customFormat="1" ht="15" customHeight="1">
      <c r="A20" s="487" t="s">
        <v>1622</v>
      </c>
      <c r="B20" s="757"/>
      <c r="C20" s="794" t="s">
        <v>2035</v>
      </c>
      <c r="D20" s="795"/>
      <c r="E20" s="795"/>
      <c r="F20" s="795"/>
      <c r="G20" s="796"/>
      <c r="H20" s="789"/>
      <c r="I20" s="790"/>
      <c r="J20" s="791"/>
      <c r="K20" s="792"/>
      <c r="L20" s="793"/>
    </row>
    <row r="21" spans="1:12" s="7" customFormat="1" ht="15" customHeight="1">
      <c r="A21" s="487" t="s">
        <v>1623</v>
      </c>
      <c r="B21" s="757"/>
      <c r="C21" s="794" t="s">
        <v>2037</v>
      </c>
      <c r="D21" s="795"/>
      <c r="E21" s="795"/>
      <c r="F21" s="795"/>
      <c r="G21" s="796"/>
      <c r="H21" s="789"/>
      <c r="I21" s="790"/>
      <c r="J21" s="791"/>
      <c r="K21" s="792"/>
      <c r="L21" s="793"/>
    </row>
    <row r="22" spans="1:12" s="7" customFormat="1" ht="15" customHeight="1">
      <c r="A22" s="487" t="s">
        <v>1896</v>
      </c>
      <c r="B22" s="757"/>
      <c r="C22" s="794" t="s">
        <v>2038</v>
      </c>
      <c r="D22" s="795"/>
      <c r="E22" s="795"/>
      <c r="F22" s="795"/>
      <c r="G22" s="796"/>
      <c r="H22" s="789"/>
      <c r="I22" s="790"/>
      <c r="J22" s="791"/>
      <c r="K22" s="792"/>
      <c r="L22" s="793"/>
    </row>
    <row r="23" spans="1:12" s="7" customFormat="1" ht="15" customHeight="1">
      <c r="A23" s="487" t="s">
        <v>1897</v>
      </c>
      <c r="B23" s="757"/>
      <c r="C23" s="794" t="s">
        <v>2072</v>
      </c>
      <c r="D23" s="795"/>
      <c r="E23" s="795"/>
      <c r="F23" s="795"/>
      <c r="G23" s="796"/>
      <c r="H23" s="789"/>
      <c r="I23" s="790"/>
      <c r="J23" s="791"/>
      <c r="K23" s="792"/>
      <c r="L23" s="793"/>
    </row>
    <row r="24" spans="1:12" s="7" customFormat="1" ht="15" customHeight="1">
      <c r="A24" s="487" t="s">
        <v>1898</v>
      </c>
      <c r="B24" s="757" t="s">
        <v>2073</v>
      </c>
      <c r="C24" s="794"/>
      <c r="D24" s="795"/>
      <c r="E24" s="795"/>
      <c r="F24" s="795"/>
      <c r="G24" s="796"/>
      <c r="H24" s="789"/>
      <c r="I24" s="790"/>
      <c r="J24" s="791"/>
      <c r="K24" s="792"/>
      <c r="L24" s="793"/>
    </row>
    <row r="25" spans="1:12" s="7" customFormat="1" ht="15" customHeight="1">
      <c r="A25" s="487" t="s">
        <v>2040</v>
      </c>
      <c r="B25" s="757"/>
      <c r="C25" s="794"/>
      <c r="D25" s="795"/>
      <c r="E25" s="795"/>
      <c r="F25" s="795"/>
      <c r="G25" s="796"/>
      <c r="H25" s="789"/>
      <c r="I25" s="790"/>
      <c r="J25" s="791"/>
      <c r="K25" s="792"/>
      <c r="L25" s="793"/>
    </row>
    <row r="26" spans="1:12" s="7" customFormat="1" ht="15" customHeight="1">
      <c r="A26" s="487" t="s">
        <v>2042</v>
      </c>
      <c r="B26" s="757"/>
      <c r="C26" s="794"/>
      <c r="D26" s="795"/>
      <c r="E26" s="795"/>
      <c r="F26" s="795"/>
      <c r="G26" s="796"/>
      <c r="H26" s="789"/>
      <c r="I26" s="790"/>
      <c r="J26" s="791"/>
      <c r="K26" s="792"/>
      <c r="L26" s="793"/>
    </row>
    <row r="27" spans="1:12" s="7" customFormat="1" ht="15" customHeight="1">
      <c r="A27" s="487" t="s">
        <v>1899</v>
      </c>
      <c r="B27" s="757"/>
      <c r="C27" s="794"/>
      <c r="D27" s="795"/>
      <c r="E27" s="795"/>
      <c r="F27" s="795"/>
      <c r="G27" s="796"/>
      <c r="H27" s="789"/>
      <c r="I27" s="790"/>
      <c r="J27" s="791"/>
      <c r="K27" s="792"/>
      <c r="L27" s="793"/>
    </row>
    <row r="28" spans="1:12" s="7" customFormat="1" ht="15" customHeight="1">
      <c r="A28" s="487" t="s">
        <v>1900</v>
      </c>
      <c r="B28" s="757"/>
      <c r="C28" s="794" t="s">
        <v>2072</v>
      </c>
      <c r="D28" s="795">
        <v>0</v>
      </c>
      <c r="E28" s="795"/>
      <c r="F28" s="795"/>
      <c r="G28" s="796"/>
      <c r="H28" s="789"/>
      <c r="I28" s="790"/>
      <c r="J28" s="791"/>
      <c r="K28" s="792"/>
      <c r="L28" s="793"/>
    </row>
    <row r="29" spans="1:12" s="7" customFormat="1" ht="15" customHeight="1">
      <c r="A29" s="487" t="s">
        <v>1901</v>
      </c>
      <c r="B29" s="798" t="s">
        <v>2074</v>
      </c>
      <c r="C29" s="799"/>
      <c r="D29" s="799"/>
      <c r="E29" s="799"/>
      <c r="F29" s="799"/>
      <c r="G29" s="800"/>
      <c r="H29" s="789"/>
      <c r="I29" s="790"/>
      <c r="J29" s="791"/>
      <c r="K29" s="792"/>
      <c r="L29" s="793"/>
    </row>
    <row r="30" spans="1:12" s="7" customFormat="1" ht="15" customHeight="1">
      <c r="A30" s="487" t="s">
        <v>1902</v>
      </c>
      <c r="B30" s="798" t="s">
        <v>964</v>
      </c>
      <c r="C30" s="799"/>
      <c r="D30" s="799"/>
      <c r="E30" s="799"/>
      <c r="F30" s="799"/>
      <c r="G30" s="800"/>
      <c r="H30" s="789"/>
      <c r="I30" s="790"/>
      <c r="J30" s="791"/>
      <c r="K30" s="792"/>
      <c r="L30" s="793"/>
    </row>
    <row r="31" spans="1:12" s="7" customFormat="1" ht="15" customHeight="1">
      <c r="A31" s="487" t="s">
        <v>1903</v>
      </c>
      <c r="B31" s="798" t="s">
        <v>2075</v>
      </c>
      <c r="C31" s="799"/>
      <c r="D31" s="799"/>
      <c r="E31" s="799"/>
      <c r="F31" s="799"/>
      <c r="G31" s="800"/>
      <c r="H31" s="789"/>
      <c r="I31" s="790"/>
      <c r="J31" s="791"/>
      <c r="K31" s="792"/>
      <c r="L31" s="793"/>
    </row>
    <row r="32" spans="1:12" ht="50.1" customHeight="1">
      <c r="A32" s="693" t="s">
        <v>2169</v>
      </c>
      <c r="B32" s="693"/>
      <c r="C32" s="693"/>
      <c r="D32" s="693"/>
      <c r="E32" s="693"/>
      <c r="F32" s="693"/>
      <c r="G32" s="693"/>
      <c r="H32" s="693"/>
      <c r="I32" s="693"/>
      <c r="J32" s="693"/>
      <c r="K32" s="693"/>
      <c r="L32" s="693"/>
    </row>
  </sheetData>
  <sheetProtection password="8154" sheet="1" objects="1" scenarios="1"/>
  <mergeCells count="77">
    <mergeCell ref="A1:L1"/>
    <mergeCell ref="A3:J3"/>
    <mergeCell ref="H4:I4"/>
    <mergeCell ref="C12:D12"/>
    <mergeCell ref="H5:I5"/>
    <mergeCell ref="A4:B5"/>
    <mergeCell ref="C4:F5"/>
    <mergeCell ref="J12:K12"/>
    <mergeCell ref="H12:I12"/>
    <mergeCell ref="F12:G12"/>
    <mergeCell ref="J15:K15"/>
    <mergeCell ref="F14:G14"/>
    <mergeCell ref="F15:G15"/>
    <mergeCell ref="J14:K14"/>
    <mergeCell ref="H14:I14"/>
    <mergeCell ref="H15:I15"/>
    <mergeCell ref="H13:I13"/>
    <mergeCell ref="H16:I16"/>
    <mergeCell ref="A32:L32"/>
    <mergeCell ref="A2:L2"/>
    <mergeCell ref="K4:L4"/>
    <mergeCell ref="K5:L5"/>
    <mergeCell ref="A6:A7"/>
    <mergeCell ref="C13:D13"/>
    <mergeCell ref="A11:L11"/>
    <mergeCell ref="J13:K13"/>
    <mergeCell ref="C28:G28"/>
    <mergeCell ref="B29:G29"/>
    <mergeCell ref="F13:G13"/>
    <mergeCell ref="F16:G16"/>
    <mergeCell ref="C14:D14"/>
    <mergeCell ref="C15:D15"/>
    <mergeCell ref="C16:D16"/>
    <mergeCell ref="B31:G31"/>
    <mergeCell ref="B24:B28"/>
    <mergeCell ref="C23:G23"/>
    <mergeCell ref="C24:G24"/>
    <mergeCell ref="C25:G25"/>
    <mergeCell ref="C26:G26"/>
    <mergeCell ref="C27:G27"/>
    <mergeCell ref="B30:G30"/>
    <mergeCell ref="B19:B23"/>
    <mergeCell ref="C22:G22"/>
    <mergeCell ref="J16:K16"/>
    <mergeCell ref="C21:G21"/>
    <mergeCell ref="A17:L17"/>
    <mergeCell ref="J18:L18"/>
    <mergeCell ref="H19:I19"/>
    <mergeCell ref="J19:L19"/>
    <mergeCell ref="H26:I26"/>
    <mergeCell ref="J26:L26"/>
    <mergeCell ref="J20:L20"/>
    <mergeCell ref="C18:G18"/>
    <mergeCell ref="C19:G19"/>
    <mergeCell ref="C20:G20"/>
    <mergeCell ref="H18:I18"/>
    <mergeCell ref="H20:I20"/>
    <mergeCell ref="H21:I21"/>
    <mergeCell ref="J21:L21"/>
    <mergeCell ref="J22:L22"/>
    <mergeCell ref="H23:I23"/>
    <mergeCell ref="J23:L23"/>
    <mergeCell ref="H25:I25"/>
    <mergeCell ref="J25:L25"/>
    <mergeCell ref="H24:I24"/>
    <mergeCell ref="J24:L24"/>
    <mergeCell ref="H22:I22"/>
    <mergeCell ref="H31:I31"/>
    <mergeCell ref="J31:L31"/>
    <mergeCell ref="H27:I27"/>
    <mergeCell ref="J27:L27"/>
    <mergeCell ref="H28:I28"/>
    <mergeCell ref="J28:L28"/>
    <mergeCell ref="H29:I29"/>
    <mergeCell ref="J29:L29"/>
    <mergeCell ref="H30:I30"/>
    <mergeCell ref="J30:L30"/>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6" r:id="rId1"/>
</worksheet>
</file>

<file path=xl/worksheets/sheet53.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N23" sqref="N23"/>
    </sheetView>
  </sheetViews>
  <sheetFormatPr defaultColWidth="9.00390625" defaultRowHeight="14.25"/>
  <cols>
    <col min="1" max="1" width="4.75390625" style="42" bestFit="1" customWidth="1"/>
    <col min="2" max="2" width="12.125" style="42" customWidth="1"/>
    <col min="3" max="3" width="11.625" style="42" bestFit="1" customWidth="1"/>
    <col min="4" max="4" width="10.875" style="42" bestFit="1" customWidth="1"/>
    <col min="5" max="5" width="9.50390625" style="42" bestFit="1" customWidth="1"/>
    <col min="6" max="6" width="11.375" style="42" bestFit="1" customWidth="1"/>
    <col min="7" max="7" width="10.25390625" style="42" bestFit="1" customWidth="1"/>
    <col min="8" max="8" width="10.50390625" style="42" bestFit="1" customWidth="1"/>
    <col min="9" max="9" width="11.25390625" style="42" bestFit="1" customWidth="1"/>
    <col min="10" max="10" width="10.875" style="42" customWidth="1"/>
    <col min="11" max="16384" width="9.00390625" style="42" customWidth="1"/>
  </cols>
  <sheetData>
    <row r="1" spans="1:10" s="9" customFormat="1" ht="33" customHeight="1">
      <c r="A1" s="604" t="s">
        <v>2114</v>
      </c>
      <c r="B1" s="604"/>
      <c r="C1" s="604"/>
      <c r="D1" s="604"/>
      <c r="E1" s="604"/>
      <c r="F1" s="604"/>
      <c r="G1" s="604"/>
      <c r="H1" s="604"/>
      <c r="I1" s="788"/>
      <c r="J1" s="788"/>
    </row>
    <row r="2" spans="1:13" s="9" customFormat="1" ht="14.25">
      <c r="A2" s="606" t="s">
        <v>56</v>
      </c>
      <c r="B2" s="606"/>
      <c r="C2" s="606"/>
      <c r="D2" s="606"/>
      <c r="E2" s="606"/>
      <c r="F2" s="606"/>
      <c r="G2" s="606"/>
      <c r="H2" s="606"/>
      <c r="I2" s="606"/>
      <c r="J2" s="606"/>
      <c r="K2" s="36"/>
      <c r="M2" s="36"/>
    </row>
    <row r="3" spans="1:13" s="9" customFormat="1" ht="14.25">
      <c r="A3" s="583" t="s">
        <v>1</v>
      </c>
      <c r="B3" s="583"/>
      <c r="C3" s="583"/>
      <c r="D3" s="583"/>
      <c r="E3" s="583"/>
      <c r="F3" s="583"/>
      <c r="G3" s="583"/>
      <c r="H3" s="583"/>
      <c r="I3" s="583"/>
      <c r="J3" s="284" t="s">
        <v>1460</v>
      </c>
      <c r="K3" s="36"/>
      <c r="M3" s="47"/>
    </row>
    <row r="4" spans="1:12" s="9" customFormat="1" ht="14.25">
      <c r="A4" s="613" t="s">
        <v>1461</v>
      </c>
      <c r="B4" s="613"/>
      <c r="C4" s="613"/>
      <c r="D4" s="585"/>
      <c r="E4" s="585"/>
      <c r="F4" s="283" t="s">
        <v>1464</v>
      </c>
      <c r="G4" s="300"/>
      <c r="H4" s="344" t="s">
        <v>1463</v>
      </c>
      <c r="I4" s="585"/>
      <c r="J4" s="585"/>
      <c r="L4" s="47"/>
    </row>
    <row r="5" spans="1:10" s="51" customFormat="1" ht="14.25">
      <c r="A5" s="613"/>
      <c r="B5" s="613"/>
      <c r="C5" s="613"/>
      <c r="D5" s="585"/>
      <c r="E5" s="585"/>
      <c r="F5" s="283" t="s">
        <v>1462</v>
      </c>
      <c r="G5" s="300"/>
      <c r="H5" s="344" t="s">
        <v>1463</v>
      </c>
      <c r="I5" s="585"/>
      <c r="J5" s="585"/>
    </row>
    <row r="6" spans="1:10" ht="24">
      <c r="A6" s="613" t="s">
        <v>1586</v>
      </c>
      <c r="B6" s="344" t="s">
        <v>380</v>
      </c>
      <c r="C6" s="283" t="s">
        <v>1557</v>
      </c>
      <c r="D6" s="283" t="s">
        <v>1558</v>
      </c>
      <c r="E6" s="64" t="s">
        <v>4</v>
      </c>
      <c r="F6" s="283" t="s">
        <v>950</v>
      </c>
      <c r="G6" s="283" t="s">
        <v>1581</v>
      </c>
      <c r="H6" s="283" t="s">
        <v>1565</v>
      </c>
      <c r="I6" s="344" t="s">
        <v>1620</v>
      </c>
      <c r="J6" s="283" t="s">
        <v>1474</v>
      </c>
    </row>
    <row r="7" spans="1:10" ht="14.25">
      <c r="A7" s="613"/>
      <c r="B7" s="344">
        <v>1</v>
      </c>
      <c r="C7" s="344">
        <v>2</v>
      </c>
      <c r="D7" s="344">
        <v>3</v>
      </c>
      <c r="E7" s="64">
        <v>4</v>
      </c>
      <c r="F7" s="344">
        <v>7</v>
      </c>
      <c r="G7" s="344">
        <v>8</v>
      </c>
      <c r="H7" s="344">
        <v>9</v>
      </c>
      <c r="I7" s="344">
        <v>10</v>
      </c>
      <c r="J7" s="344">
        <v>11</v>
      </c>
    </row>
    <row r="8" spans="1:10" ht="12.75">
      <c r="A8" s="344">
        <v>1</v>
      </c>
      <c r="B8" s="283" t="s">
        <v>951</v>
      </c>
      <c r="C8" s="156"/>
      <c r="D8" s="347"/>
      <c r="E8" s="64"/>
      <c r="F8" s="157">
        <v>0.02</v>
      </c>
      <c r="G8" s="158"/>
      <c r="H8" s="156"/>
      <c r="I8" s="156"/>
      <c r="J8" s="409"/>
    </row>
    <row r="9" spans="1:10" ht="14.25">
      <c r="A9" s="818" t="s">
        <v>952</v>
      </c>
      <c r="B9" s="818"/>
      <c r="C9" s="818"/>
      <c r="D9" s="818"/>
      <c r="E9" s="818"/>
      <c r="F9" s="818"/>
      <c r="G9" s="818"/>
      <c r="H9" s="818"/>
      <c r="I9" s="818"/>
      <c r="J9" s="818"/>
    </row>
    <row r="10" spans="1:12" ht="14.25">
      <c r="A10" s="344" t="s">
        <v>915</v>
      </c>
      <c r="B10" s="159" t="s">
        <v>916</v>
      </c>
      <c r="C10" s="344" t="s">
        <v>917</v>
      </c>
      <c r="D10" s="344" t="s">
        <v>918</v>
      </c>
      <c r="E10" s="814" t="s">
        <v>919</v>
      </c>
      <c r="F10" s="815"/>
      <c r="G10" s="813" t="s">
        <v>921</v>
      </c>
      <c r="H10" s="813"/>
      <c r="I10" s="813" t="s">
        <v>645</v>
      </c>
      <c r="J10" s="813"/>
      <c r="L10" s="42" t="s">
        <v>938</v>
      </c>
    </row>
    <row r="11" spans="1:10" ht="12.75">
      <c r="A11" s="344">
        <v>1</v>
      </c>
      <c r="B11" s="346" t="s">
        <v>922</v>
      </c>
      <c r="C11" s="327"/>
      <c r="D11" s="327"/>
      <c r="E11" s="816"/>
      <c r="F11" s="817"/>
      <c r="G11" s="801"/>
      <c r="H11" s="801"/>
      <c r="I11" s="803">
        <f>SUM(C11:H11)</f>
        <v>0</v>
      </c>
      <c r="J11" s="803"/>
    </row>
    <row r="12" spans="1:10" ht="12.75">
      <c r="A12" s="344">
        <v>2</v>
      </c>
      <c r="B12" s="346" t="s">
        <v>1558</v>
      </c>
      <c r="C12" s="327"/>
      <c r="D12" s="327"/>
      <c r="E12" s="816"/>
      <c r="F12" s="817"/>
      <c r="G12" s="801"/>
      <c r="H12" s="801"/>
      <c r="I12" s="803">
        <f>SUM(C12:H12)</f>
        <v>0</v>
      </c>
      <c r="J12" s="803"/>
    </row>
    <row r="13" spans="1:10" ht="12.75">
      <c r="A13" s="344">
        <v>3</v>
      </c>
      <c r="B13" s="346" t="s">
        <v>4</v>
      </c>
      <c r="C13" s="327"/>
      <c r="D13" s="327"/>
      <c r="E13" s="816"/>
      <c r="F13" s="817"/>
      <c r="G13" s="801"/>
      <c r="H13" s="801"/>
      <c r="I13" s="803">
        <f>SUM(C13:H13)</f>
        <v>0</v>
      </c>
      <c r="J13" s="803"/>
    </row>
    <row r="14" spans="1:10" ht="12.75">
      <c r="A14" s="344">
        <v>4</v>
      </c>
      <c r="B14" s="346" t="s">
        <v>923</v>
      </c>
      <c r="C14" s="315"/>
      <c r="D14" s="315"/>
      <c r="E14" s="814"/>
      <c r="F14" s="815"/>
      <c r="G14" s="579"/>
      <c r="H14" s="579"/>
      <c r="I14" s="579"/>
      <c r="J14" s="579"/>
    </row>
    <row r="15" spans="1:10" s="7" customFormat="1" ht="17.25" customHeight="1">
      <c r="A15" s="781" t="s">
        <v>2076</v>
      </c>
      <c r="B15" s="782"/>
      <c r="C15" s="782"/>
      <c r="D15" s="782"/>
      <c r="E15" s="782"/>
      <c r="F15" s="782"/>
      <c r="G15" s="782"/>
      <c r="H15" s="782"/>
      <c r="I15" s="782"/>
      <c r="J15" s="783"/>
    </row>
    <row r="16" spans="1:10" s="7" customFormat="1" ht="17.25" customHeight="1">
      <c r="A16" s="487" t="s">
        <v>1586</v>
      </c>
      <c r="B16" s="491" t="s">
        <v>1574</v>
      </c>
      <c r="C16" s="766" t="s">
        <v>2031</v>
      </c>
      <c r="D16" s="809"/>
      <c r="E16" s="767"/>
      <c r="F16" s="810" t="s">
        <v>836</v>
      </c>
      <c r="G16" s="811"/>
      <c r="H16" s="812"/>
      <c r="I16" s="804" t="s">
        <v>1474</v>
      </c>
      <c r="J16" s="805"/>
    </row>
    <row r="17" spans="1:10" s="7" customFormat="1" ht="17.25" customHeight="1">
      <c r="A17" s="487" t="s">
        <v>1596</v>
      </c>
      <c r="B17" s="757" t="s">
        <v>2077</v>
      </c>
      <c r="C17" s="766" t="s">
        <v>2033</v>
      </c>
      <c r="D17" s="809">
        <v>0</v>
      </c>
      <c r="E17" s="767"/>
      <c r="F17" s="806"/>
      <c r="G17" s="807"/>
      <c r="H17" s="808"/>
      <c r="I17" s="804" t="s">
        <v>2034</v>
      </c>
      <c r="J17" s="805"/>
    </row>
    <row r="18" spans="1:10" s="7" customFormat="1" ht="17.25" customHeight="1">
      <c r="A18" s="487" t="s">
        <v>1597</v>
      </c>
      <c r="B18" s="757"/>
      <c r="C18" s="766" t="s">
        <v>2035</v>
      </c>
      <c r="D18" s="809"/>
      <c r="E18" s="767"/>
      <c r="F18" s="806"/>
      <c r="G18" s="807"/>
      <c r="H18" s="808"/>
      <c r="I18" s="804"/>
      <c r="J18" s="805"/>
    </row>
    <row r="19" spans="1:10" s="7" customFormat="1" ht="17.25" customHeight="1">
      <c r="A19" s="487" t="s">
        <v>1622</v>
      </c>
      <c r="B19" s="757"/>
      <c r="C19" s="766" t="s">
        <v>2037</v>
      </c>
      <c r="D19" s="809"/>
      <c r="E19" s="767"/>
      <c r="F19" s="806"/>
      <c r="G19" s="807"/>
      <c r="H19" s="808"/>
      <c r="I19" s="804"/>
      <c r="J19" s="805"/>
    </row>
    <row r="20" spans="1:10" s="7" customFormat="1" ht="17.25" customHeight="1">
      <c r="A20" s="487" t="s">
        <v>1623</v>
      </c>
      <c r="B20" s="757"/>
      <c r="C20" s="766" t="s">
        <v>2038</v>
      </c>
      <c r="D20" s="809">
        <v>0</v>
      </c>
      <c r="E20" s="767"/>
      <c r="F20" s="806"/>
      <c r="G20" s="807"/>
      <c r="H20" s="808"/>
      <c r="I20" s="804" t="s">
        <v>2034</v>
      </c>
      <c r="J20" s="805"/>
    </row>
    <row r="21" spans="1:10" s="7" customFormat="1" ht="17.25" customHeight="1">
      <c r="A21" s="487" t="s">
        <v>1896</v>
      </c>
      <c r="B21" s="757"/>
      <c r="C21" s="766" t="s">
        <v>2078</v>
      </c>
      <c r="D21" s="809"/>
      <c r="E21" s="767"/>
      <c r="F21" s="806"/>
      <c r="G21" s="807"/>
      <c r="H21" s="808"/>
      <c r="I21" s="804"/>
      <c r="J21" s="805"/>
    </row>
    <row r="22" spans="1:10" s="7" customFormat="1" ht="17.25" customHeight="1">
      <c r="A22" s="487" t="s">
        <v>1897</v>
      </c>
      <c r="B22" s="757" t="s">
        <v>2079</v>
      </c>
      <c r="C22" s="766"/>
      <c r="D22" s="809"/>
      <c r="E22" s="767"/>
      <c r="F22" s="806"/>
      <c r="G22" s="807"/>
      <c r="H22" s="808"/>
      <c r="I22" s="804"/>
      <c r="J22" s="805"/>
    </row>
    <row r="23" spans="1:10" s="7" customFormat="1" ht="17.25" customHeight="1">
      <c r="A23" s="487" t="s">
        <v>1898</v>
      </c>
      <c r="B23" s="757"/>
      <c r="C23" s="766"/>
      <c r="D23" s="809"/>
      <c r="E23" s="767"/>
      <c r="F23" s="806"/>
      <c r="G23" s="807"/>
      <c r="H23" s="808"/>
      <c r="I23" s="804"/>
      <c r="J23" s="805"/>
    </row>
    <row r="24" spans="1:10" s="7" customFormat="1" ht="17.25" customHeight="1">
      <c r="A24" s="487" t="s">
        <v>2040</v>
      </c>
      <c r="B24" s="757"/>
      <c r="C24" s="766"/>
      <c r="D24" s="809"/>
      <c r="E24" s="767"/>
      <c r="F24" s="806"/>
      <c r="G24" s="807"/>
      <c r="H24" s="808"/>
      <c r="I24" s="804"/>
      <c r="J24" s="805"/>
    </row>
    <row r="25" spans="1:10" s="7" customFormat="1" ht="17.25" customHeight="1">
      <c r="A25" s="487" t="s">
        <v>2042</v>
      </c>
      <c r="B25" s="757"/>
      <c r="C25" s="766"/>
      <c r="D25" s="809"/>
      <c r="E25" s="767"/>
      <c r="F25" s="806"/>
      <c r="G25" s="807"/>
      <c r="H25" s="808"/>
      <c r="I25" s="804"/>
      <c r="J25" s="805"/>
    </row>
    <row r="26" spans="1:10" s="7" customFormat="1" ht="17.25" customHeight="1">
      <c r="A26" s="487" t="s">
        <v>1899</v>
      </c>
      <c r="B26" s="757"/>
      <c r="C26" s="766" t="s">
        <v>2078</v>
      </c>
      <c r="D26" s="809">
        <v>0</v>
      </c>
      <c r="E26" s="767"/>
      <c r="F26" s="806"/>
      <c r="G26" s="807"/>
      <c r="H26" s="808"/>
      <c r="I26" s="804"/>
      <c r="J26" s="805"/>
    </row>
    <row r="27" spans="1:10" s="7" customFormat="1" ht="17.25" customHeight="1">
      <c r="A27" s="487" t="s">
        <v>1900</v>
      </c>
      <c r="B27" s="794" t="s">
        <v>2080</v>
      </c>
      <c r="C27" s="795"/>
      <c r="D27" s="795"/>
      <c r="E27" s="796"/>
      <c r="F27" s="806"/>
      <c r="G27" s="807"/>
      <c r="H27" s="808"/>
      <c r="I27" s="804"/>
      <c r="J27" s="805"/>
    </row>
    <row r="28" spans="1:10" s="7" customFormat="1" ht="17.25" customHeight="1">
      <c r="A28" s="487" t="s">
        <v>1901</v>
      </c>
      <c r="B28" s="794" t="s">
        <v>2081</v>
      </c>
      <c r="C28" s="795"/>
      <c r="D28" s="795"/>
      <c r="E28" s="796"/>
      <c r="F28" s="806"/>
      <c r="G28" s="807"/>
      <c r="H28" s="808"/>
      <c r="I28" s="804"/>
      <c r="J28" s="805"/>
    </row>
    <row r="29" spans="1:10" ht="50.1" customHeight="1">
      <c r="A29" s="657" t="s">
        <v>2170</v>
      </c>
      <c r="B29" s="657"/>
      <c r="C29" s="657"/>
      <c r="D29" s="657"/>
      <c r="E29" s="657"/>
      <c r="F29" s="657"/>
      <c r="G29" s="657"/>
      <c r="H29" s="657"/>
      <c r="I29" s="657"/>
      <c r="J29" s="657"/>
    </row>
  </sheetData>
  <sheetProtection password="8154" sheet="1" objects="1" scenarios="1"/>
  <mergeCells count="67">
    <mergeCell ref="G13:H13"/>
    <mergeCell ref="I13:J13"/>
    <mergeCell ref="G12:H12"/>
    <mergeCell ref="B17:B21"/>
    <mergeCell ref="E12:F12"/>
    <mergeCell ref="E13:F13"/>
    <mergeCell ref="E14:F14"/>
    <mergeCell ref="C20:E20"/>
    <mergeCell ref="F20:H20"/>
    <mergeCell ref="F18:H18"/>
    <mergeCell ref="A4:C5"/>
    <mergeCell ref="A9:J9"/>
    <mergeCell ref="A6:A7"/>
    <mergeCell ref="A29:J29"/>
    <mergeCell ref="I5:J5"/>
    <mergeCell ref="I10:J10"/>
    <mergeCell ref="I11:J11"/>
    <mergeCell ref="I14:J14"/>
    <mergeCell ref="G14:H14"/>
    <mergeCell ref="I12:J12"/>
    <mergeCell ref="F24:H24"/>
    <mergeCell ref="A1:J1"/>
    <mergeCell ref="G10:H10"/>
    <mergeCell ref="G11:H11"/>
    <mergeCell ref="I4:J4"/>
    <mergeCell ref="E10:F10"/>
    <mergeCell ref="E11:F11"/>
    <mergeCell ref="A2:J2"/>
    <mergeCell ref="A3:I3"/>
    <mergeCell ref="D4:E5"/>
    <mergeCell ref="I24:J24"/>
    <mergeCell ref="F21:H21"/>
    <mergeCell ref="F27:H27"/>
    <mergeCell ref="F28:H28"/>
    <mergeCell ref="B27:E27"/>
    <mergeCell ref="B28:E28"/>
    <mergeCell ref="B22:B26"/>
    <mergeCell ref="C22:E22"/>
    <mergeCell ref="F23:H23"/>
    <mergeCell ref="C24:E24"/>
    <mergeCell ref="C16:E16"/>
    <mergeCell ref="F16:H16"/>
    <mergeCell ref="C17:E17"/>
    <mergeCell ref="F17:H17"/>
    <mergeCell ref="I22:J22"/>
    <mergeCell ref="C21:E21"/>
    <mergeCell ref="C18:E18"/>
    <mergeCell ref="I25:J25"/>
    <mergeCell ref="I27:J27"/>
    <mergeCell ref="C19:E19"/>
    <mergeCell ref="F19:H19"/>
    <mergeCell ref="I26:J26"/>
    <mergeCell ref="F22:H22"/>
    <mergeCell ref="C23:E23"/>
    <mergeCell ref="C25:E25"/>
    <mergeCell ref="I20:J20"/>
    <mergeCell ref="I23:J23"/>
    <mergeCell ref="I28:J28"/>
    <mergeCell ref="A15:J15"/>
    <mergeCell ref="F25:H25"/>
    <mergeCell ref="C26:E26"/>
    <mergeCell ref="F26:H26"/>
    <mergeCell ref="I16:J16"/>
    <mergeCell ref="I17:J17"/>
    <mergeCell ref="I18:J18"/>
    <mergeCell ref="I19:J19"/>
    <mergeCell ref="I21:J21"/>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6" r:id="rId1"/>
</worksheet>
</file>

<file path=xl/worksheets/sheet5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H1"/>
    </sheetView>
  </sheetViews>
  <sheetFormatPr defaultColWidth="9.00390625" defaultRowHeight="14.25"/>
  <cols>
    <col min="1" max="1" width="4.75390625" style="42" bestFit="1" customWidth="1"/>
    <col min="2" max="2" width="12.125" style="42" customWidth="1"/>
    <col min="3" max="3" width="11.625" style="42" bestFit="1" customWidth="1"/>
    <col min="4" max="4" width="10.875" style="42" bestFit="1" customWidth="1"/>
    <col min="5" max="5" width="9.50390625" style="42" bestFit="1" customWidth="1"/>
    <col min="6" max="6" width="11.375" style="42" bestFit="1" customWidth="1"/>
    <col min="7" max="7" width="10.25390625" style="42" bestFit="1" customWidth="1"/>
    <col min="8" max="8" width="10.50390625" style="42" bestFit="1" customWidth="1"/>
    <col min="9" max="9" width="11.25390625" style="42" bestFit="1" customWidth="1"/>
    <col min="10" max="16384" width="9.00390625" style="42" customWidth="1"/>
  </cols>
  <sheetData>
    <row r="1" spans="1:10" s="9" customFormat="1" ht="33" customHeight="1">
      <c r="A1" s="604" t="s">
        <v>2115</v>
      </c>
      <c r="B1" s="604"/>
      <c r="C1" s="604"/>
      <c r="D1" s="604"/>
      <c r="E1" s="604"/>
      <c r="F1" s="604"/>
      <c r="G1" s="604"/>
      <c r="H1" s="604"/>
      <c r="I1" s="788"/>
      <c r="J1" s="57"/>
    </row>
    <row r="2" spans="1:13" s="9" customFormat="1" ht="14.25">
      <c r="A2" s="606" t="s">
        <v>945</v>
      </c>
      <c r="B2" s="606"/>
      <c r="C2" s="606"/>
      <c r="D2" s="606"/>
      <c r="E2" s="606"/>
      <c r="F2" s="606"/>
      <c r="G2" s="606"/>
      <c r="H2" s="606"/>
      <c r="I2" s="606"/>
      <c r="J2" s="606"/>
      <c r="K2" s="36"/>
      <c r="M2" s="36"/>
    </row>
    <row r="3" spans="1:13" s="9" customFormat="1" ht="14.25">
      <c r="A3" s="583" t="s">
        <v>1</v>
      </c>
      <c r="B3" s="583"/>
      <c r="C3" s="583"/>
      <c r="D3" s="583"/>
      <c r="E3" s="583"/>
      <c r="F3" s="583"/>
      <c r="G3" s="583"/>
      <c r="H3" s="583"/>
      <c r="I3" s="583"/>
      <c r="J3" s="284" t="s">
        <v>1460</v>
      </c>
      <c r="K3" s="36"/>
      <c r="M3" s="47"/>
    </row>
    <row r="4" spans="1:12" s="9" customFormat="1" ht="14.25">
      <c r="A4" s="613" t="s">
        <v>1461</v>
      </c>
      <c r="B4" s="613"/>
      <c r="C4" s="613"/>
      <c r="D4" s="585"/>
      <c r="E4" s="585"/>
      <c r="F4" s="283" t="s">
        <v>1464</v>
      </c>
      <c r="G4" s="300"/>
      <c r="H4" s="344" t="s">
        <v>1463</v>
      </c>
      <c r="I4" s="585"/>
      <c r="J4" s="585"/>
      <c r="L4" s="47"/>
    </row>
    <row r="5" spans="1:10" s="51" customFormat="1" ht="14.25">
      <c r="A5" s="613"/>
      <c r="B5" s="613"/>
      <c r="C5" s="613"/>
      <c r="D5" s="585"/>
      <c r="E5" s="585"/>
      <c r="F5" s="283" t="s">
        <v>1462</v>
      </c>
      <c r="G5" s="300"/>
      <c r="H5" s="344" t="s">
        <v>1463</v>
      </c>
      <c r="I5" s="585"/>
      <c r="J5" s="585"/>
    </row>
    <row r="6" spans="1:10" ht="24">
      <c r="A6" s="613" t="s">
        <v>1586</v>
      </c>
      <c r="B6" s="344" t="s">
        <v>380</v>
      </c>
      <c r="C6" s="283" t="s">
        <v>1557</v>
      </c>
      <c r="D6" s="283" t="s">
        <v>1558</v>
      </c>
      <c r="E6" s="64" t="s">
        <v>4</v>
      </c>
      <c r="F6" s="283" t="s">
        <v>946</v>
      </c>
      <c r="G6" s="283" t="s">
        <v>1581</v>
      </c>
      <c r="H6" s="283" t="s">
        <v>1565</v>
      </c>
      <c r="I6" s="344" t="s">
        <v>1620</v>
      </c>
      <c r="J6" s="283" t="s">
        <v>1474</v>
      </c>
    </row>
    <row r="7" spans="1:10" ht="14.25">
      <c r="A7" s="613"/>
      <c r="B7" s="344">
        <v>1</v>
      </c>
      <c r="C7" s="344">
        <v>2</v>
      </c>
      <c r="D7" s="344">
        <v>3</v>
      </c>
      <c r="E7" s="64">
        <v>4</v>
      </c>
      <c r="F7" s="344">
        <v>7</v>
      </c>
      <c r="G7" s="344">
        <v>8</v>
      </c>
      <c r="H7" s="344">
        <v>9</v>
      </c>
      <c r="I7" s="344">
        <v>10</v>
      </c>
      <c r="J7" s="344">
        <v>11</v>
      </c>
    </row>
    <row r="8" spans="1:10" ht="24">
      <c r="A8" s="344">
        <v>1</v>
      </c>
      <c r="B8" s="283" t="s">
        <v>947</v>
      </c>
      <c r="C8" s="160"/>
      <c r="D8" s="347"/>
      <c r="E8" s="64"/>
      <c r="F8" s="388" t="s">
        <v>948</v>
      </c>
      <c r="G8" s="352"/>
      <c r="H8" s="161"/>
      <c r="I8" s="162"/>
      <c r="J8" s="409"/>
    </row>
    <row r="9" spans="1:10" ht="14.25">
      <c r="A9" s="818" t="s">
        <v>949</v>
      </c>
      <c r="B9" s="818"/>
      <c r="C9" s="818"/>
      <c r="D9" s="818"/>
      <c r="E9" s="818"/>
      <c r="F9" s="818"/>
      <c r="G9" s="818"/>
      <c r="H9" s="818"/>
      <c r="I9" s="818"/>
      <c r="J9" s="818"/>
    </row>
    <row r="10" spans="1:12" ht="14.25">
      <c r="A10" s="344" t="s">
        <v>937</v>
      </c>
      <c r="B10" s="159" t="s">
        <v>916</v>
      </c>
      <c r="C10" s="344" t="s">
        <v>917</v>
      </c>
      <c r="D10" s="344" t="s">
        <v>918</v>
      </c>
      <c r="E10" s="159" t="s">
        <v>919</v>
      </c>
      <c r="F10" s="425" t="s">
        <v>920</v>
      </c>
      <c r="G10" s="813" t="s">
        <v>921</v>
      </c>
      <c r="H10" s="813"/>
      <c r="I10" s="813" t="s">
        <v>645</v>
      </c>
      <c r="J10" s="813"/>
      <c r="L10" s="42" t="s">
        <v>938</v>
      </c>
    </row>
    <row r="11" spans="1:10" ht="12.75">
      <c r="A11" s="344">
        <v>1</v>
      </c>
      <c r="B11" s="346" t="s">
        <v>922</v>
      </c>
      <c r="C11" s="327"/>
      <c r="D11" s="327"/>
      <c r="E11" s="324"/>
      <c r="F11" s="324"/>
      <c r="G11" s="694"/>
      <c r="H11" s="694"/>
      <c r="I11" s="700">
        <f>SUM(C11:H11)</f>
        <v>0</v>
      </c>
      <c r="J11" s="700"/>
    </row>
    <row r="12" spans="1:10" ht="12.75">
      <c r="A12" s="344">
        <v>2</v>
      </c>
      <c r="B12" s="346" t="s">
        <v>1558</v>
      </c>
      <c r="C12" s="327"/>
      <c r="D12" s="327"/>
      <c r="E12" s="324"/>
      <c r="F12" s="324"/>
      <c r="G12" s="694"/>
      <c r="H12" s="694"/>
      <c r="I12" s="700">
        <f>SUM(C12:H12)</f>
        <v>0</v>
      </c>
      <c r="J12" s="700"/>
    </row>
    <row r="13" spans="1:10" ht="12.75">
      <c r="A13" s="344">
        <v>3</v>
      </c>
      <c r="B13" s="346" t="s">
        <v>4</v>
      </c>
      <c r="C13" s="327"/>
      <c r="D13" s="327"/>
      <c r="E13" s="327"/>
      <c r="F13" s="327"/>
      <c r="G13" s="700"/>
      <c r="H13" s="700"/>
      <c r="I13" s="700">
        <f>SUM(I11:J12)</f>
        <v>0</v>
      </c>
      <c r="J13" s="700"/>
    </row>
    <row r="14" spans="1:10" ht="12.75">
      <c r="A14" s="344">
        <v>4</v>
      </c>
      <c r="B14" s="346" t="s">
        <v>923</v>
      </c>
      <c r="C14" s="348"/>
      <c r="D14" s="348"/>
      <c r="E14" s="163"/>
      <c r="F14" s="163"/>
      <c r="G14" s="819"/>
      <c r="H14" s="820"/>
      <c r="I14" s="819"/>
      <c r="J14" s="819"/>
    </row>
    <row r="15" spans="1:10" ht="50.1" customHeight="1">
      <c r="A15" s="657" t="s">
        <v>2170</v>
      </c>
      <c r="B15" s="657"/>
      <c r="C15" s="657"/>
      <c r="D15" s="657"/>
      <c r="E15" s="657"/>
      <c r="F15" s="657"/>
      <c r="G15" s="657"/>
      <c r="H15" s="657"/>
      <c r="I15" s="657"/>
      <c r="J15" s="657"/>
    </row>
  </sheetData>
  <sheetProtection password="8154" sheet="1" objects="1" scenarios="1"/>
  <mergeCells count="20">
    <mergeCell ref="G10:H10"/>
    <mergeCell ref="I10:J10"/>
    <mergeCell ref="A9:J9"/>
    <mergeCell ref="I11:J11"/>
    <mergeCell ref="A1:I1"/>
    <mergeCell ref="A2:J2"/>
    <mergeCell ref="A3:I3"/>
    <mergeCell ref="I4:J4"/>
    <mergeCell ref="I5:J5"/>
    <mergeCell ref="D4:E5"/>
    <mergeCell ref="A4:C5"/>
    <mergeCell ref="A6:A7"/>
    <mergeCell ref="G11:H11"/>
    <mergeCell ref="A15:J15"/>
    <mergeCell ref="G14:H14"/>
    <mergeCell ref="I14:J14"/>
    <mergeCell ref="G13:H13"/>
    <mergeCell ref="I13:J13"/>
    <mergeCell ref="G12:H12"/>
    <mergeCell ref="I12:J12"/>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7" r:id="rId1"/>
</worksheet>
</file>

<file path=xl/worksheets/sheet55.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H1"/>
    </sheetView>
  </sheetViews>
  <sheetFormatPr defaultColWidth="9.00390625" defaultRowHeight="14.25"/>
  <cols>
    <col min="1" max="1" width="4.75390625" style="42" bestFit="1" customWidth="1"/>
    <col min="2" max="2" width="12.125" style="42" customWidth="1"/>
    <col min="3" max="3" width="11.625" style="42" bestFit="1" customWidth="1"/>
    <col min="4" max="4" width="10.875" style="42" bestFit="1" customWidth="1"/>
    <col min="5" max="5" width="9.50390625" style="42" bestFit="1" customWidth="1"/>
    <col min="6" max="6" width="11.375" style="42" bestFit="1" customWidth="1"/>
    <col min="7" max="7" width="10.25390625" style="42" bestFit="1" customWidth="1"/>
    <col min="8" max="8" width="10.50390625" style="42" bestFit="1" customWidth="1"/>
    <col min="9" max="9" width="11.25390625" style="42" bestFit="1" customWidth="1"/>
    <col min="10" max="10" width="10.75390625" style="42" customWidth="1"/>
    <col min="11" max="16384" width="9.00390625" style="42" customWidth="1"/>
  </cols>
  <sheetData>
    <row r="1" spans="1:10" s="9" customFormat="1" ht="33" customHeight="1">
      <c r="A1" s="604" t="s">
        <v>2116</v>
      </c>
      <c r="B1" s="604"/>
      <c r="C1" s="604"/>
      <c r="D1" s="604"/>
      <c r="E1" s="604"/>
      <c r="F1" s="604"/>
      <c r="G1" s="604"/>
      <c r="H1" s="604"/>
      <c r="I1" s="788"/>
      <c r="J1" s="788"/>
    </row>
    <row r="2" spans="1:13" s="9" customFormat="1" ht="14.25">
      <c r="A2" s="606" t="s">
        <v>942</v>
      </c>
      <c r="B2" s="606"/>
      <c r="C2" s="606"/>
      <c r="D2" s="606"/>
      <c r="E2" s="606"/>
      <c r="F2" s="606"/>
      <c r="G2" s="606"/>
      <c r="H2" s="606"/>
      <c r="I2" s="606"/>
      <c r="J2" s="606"/>
      <c r="K2" s="36"/>
      <c r="M2" s="36"/>
    </row>
    <row r="3" spans="1:13" s="9" customFormat="1" ht="14.25">
      <c r="A3" s="583" t="s">
        <v>1</v>
      </c>
      <c r="B3" s="583"/>
      <c r="C3" s="583"/>
      <c r="D3" s="583"/>
      <c r="E3" s="583"/>
      <c r="F3" s="583"/>
      <c r="G3" s="583"/>
      <c r="H3" s="583"/>
      <c r="I3" s="583"/>
      <c r="J3" s="284" t="s">
        <v>1460</v>
      </c>
      <c r="K3" s="36"/>
      <c r="M3" s="47"/>
    </row>
    <row r="4" spans="1:12" s="9" customFormat="1" ht="14.25">
      <c r="A4" s="613" t="s">
        <v>1461</v>
      </c>
      <c r="B4" s="613"/>
      <c r="C4" s="613"/>
      <c r="D4" s="585"/>
      <c r="E4" s="585"/>
      <c r="F4" s="283" t="s">
        <v>1464</v>
      </c>
      <c r="G4" s="300"/>
      <c r="H4" s="344" t="s">
        <v>1463</v>
      </c>
      <c r="I4" s="585"/>
      <c r="J4" s="585"/>
      <c r="L4" s="47"/>
    </row>
    <row r="5" spans="1:10" s="51" customFormat="1" ht="14.25">
      <c r="A5" s="613"/>
      <c r="B5" s="613"/>
      <c r="C5" s="613"/>
      <c r="D5" s="585"/>
      <c r="E5" s="585"/>
      <c r="F5" s="283" t="s">
        <v>1462</v>
      </c>
      <c r="G5" s="300"/>
      <c r="H5" s="344" t="s">
        <v>1463</v>
      </c>
      <c r="I5" s="585"/>
      <c r="J5" s="585"/>
    </row>
    <row r="6" spans="1:10" ht="24">
      <c r="A6" s="613" t="s">
        <v>1586</v>
      </c>
      <c r="B6" s="344" t="s">
        <v>380</v>
      </c>
      <c r="C6" s="283" t="s">
        <v>1557</v>
      </c>
      <c r="D6" s="283" t="s">
        <v>1558</v>
      </c>
      <c r="E6" s="64" t="s">
        <v>4</v>
      </c>
      <c r="F6" s="283" t="s">
        <v>934</v>
      </c>
      <c r="G6" s="283" t="s">
        <v>1581</v>
      </c>
      <c r="H6" s="283" t="s">
        <v>1565</v>
      </c>
      <c r="I6" s="344" t="s">
        <v>1620</v>
      </c>
      <c r="J6" s="283" t="s">
        <v>1474</v>
      </c>
    </row>
    <row r="7" spans="1:10" ht="14.25">
      <c r="A7" s="613"/>
      <c r="B7" s="344">
        <v>1</v>
      </c>
      <c r="C7" s="344">
        <v>2</v>
      </c>
      <c r="D7" s="344">
        <v>3</v>
      </c>
      <c r="E7" s="64">
        <v>4</v>
      </c>
      <c r="F7" s="344">
        <v>7</v>
      </c>
      <c r="G7" s="344">
        <v>8</v>
      </c>
      <c r="H7" s="344">
        <v>9</v>
      </c>
      <c r="I7" s="344">
        <v>10</v>
      </c>
      <c r="J7" s="344">
        <v>11</v>
      </c>
    </row>
    <row r="8" spans="1:10" ht="12.75">
      <c r="A8" s="344">
        <v>1</v>
      </c>
      <c r="B8" s="283" t="s">
        <v>943</v>
      </c>
      <c r="C8" s="164"/>
      <c r="D8" s="347"/>
      <c r="E8" s="64"/>
      <c r="F8" s="349"/>
      <c r="G8" s="349"/>
      <c r="H8" s="349"/>
      <c r="I8" s="165"/>
      <c r="J8" s="409"/>
    </row>
    <row r="9" spans="1:10" ht="14.25">
      <c r="A9" s="818" t="s">
        <v>944</v>
      </c>
      <c r="B9" s="818"/>
      <c r="C9" s="818"/>
      <c r="D9" s="818"/>
      <c r="E9" s="818"/>
      <c r="F9" s="818"/>
      <c r="G9" s="818"/>
      <c r="H9" s="818"/>
      <c r="I9" s="818"/>
      <c r="J9" s="818"/>
    </row>
    <row r="10" spans="1:12" ht="14.25">
      <c r="A10" s="344" t="s">
        <v>937</v>
      </c>
      <c r="B10" s="159" t="s">
        <v>916</v>
      </c>
      <c r="C10" s="344" t="s">
        <v>917</v>
      </c>
      <c r="D10" s="344" t="s">
        <v>918</v>
      </c>
      <c r="E10" s="180" t="s">
        <v>919</v>
      </c>
      <c r="F10" s="425" t="s">
        <v>920</v>
      </c>
      <c r="G10" s="813" t="s">
        <v>921</v>
      </c>
      <c r="H10" s="813"/>
      <c r="I10" s="813" t="s">
        <v>645</v>
      </c>
      <c r="J10" s="813"/>
      <c r="L10" s="42" t="s">
        <v>938</v>
      </c>
    </row>
    <row r="11" spans="1:10" ht="12.75">
      <c r="A11" s="344">
        <v>1</v>
      </c>
      <c r="B11" s="346" t="s">
        <v>922</v>
      </c>
      <c r="C11" s="165"/>
      <c r="D11" s="165"/>
      <c r="E11" s="166"/>
      <c r="F11" s="166"/>
      <c r="G11" s="801"/>
      <c r="H11" s="801"/>
      <c r="I11" s="803">
        <f>SUM(C11:H11)</f>
        <v>0</v>
      </c>
      <c r="J11" s="803"/>
    </row>
    <row r="12" spans="1:10" ht="12.75">
      <c r="A12" s="344">
        <v>2</v>
      </c>
      <c r="B12" s="346" t="s">
        <v>1558</v>
      </c>
      <c r="C12" s="165"/>
      <c r="D12" s="165"/>
      <c r="E12" s="166"/>
      <c r="F12" s="166"/>
      <c r="G12" s="801"/>
      <c r="H12" s="801"/>
      <c r="I12" s="803">
        <f>SUM(C12:H12)</f>
        <v>0</v>
      </c>
      <c r="J12" s="803"/>
    </row>
    <row r="13" spans="1:10" ht="12.75">
      <c r="A13" s="344">
        <v>3</v>
      </c>
      <c r="B13" s="346" t="s">
        <v>4</v>
      </c>
      <c r="C13" s="347"/>
      <c r="D13" s="347"/>
      <c r="E13" s="347"/>
      <c r="F13" s="347"/>
      <c r="G13" s="803"/>
      <c r="H13" s="803"/>
      <c r="I13" s="803">
        <f>SUM(I11:J12)</f>
        <v>0</v>
      </c>
      <c r="J13" s="803"/>
    </row>
    <row r="14" spans="1:10" ht="12.75">
      <c r="A14" s="344">
        <v>4</v>
      </c>
      <c r="B14" s="346" t="s">
        <v>923</v>
      </c>
      <c r="C14" s="285"/>
      <c r="D14" s="285"/>
      <c r="E14" s="167"/>
      <c r="F14" s="167"/>
      <c r="G14" s="584"/>
      <c r="H14" s="579"/>
      <c r="I14" s="584"/>
      <c r="J14" s="584"/>
    </row>
    <row r="15" spans="1:10" ht="50.1" customHeight="1">
      <c r="A15" s="578" t="s">
        <v>2170</v>
      </c>
      <c r="B15" s="578"/>
      <c r="C15" s="578"/>
      <c r="D15" s="578"/>
      <c r="E15" s="578"/>
      <c r="F15" s="578"/>
      <c r="G15" s="578"/>
      <c r="H15" s="578"/>
      <c r="I15" s="578"/>
      <c r="J15" s="578"/>
    </row>
  </sheetData>
  <sheetProtection password="8154" sheet="1" objects="1" scenarios="1"/>
  <mergeCells count="20">
    <mergeCell ref="G11:H11"/>
    <mergeCell ref="I11:J11"/>
    <mergeCell ref="A1:J1"/>
    <mergeCell ref="A4:C5"/>
    <mergeCell ref="D4:E5"/>
    <mergeCell ref="A6:A7"/>
    <mergeCell ref="A2:J2"/>
    <mergeCell ref="A3:I3"/>
    <mergeCell ref="I4:J4"/>
    <mergeCell ref="I5:J5"/>
    <mergeCell ref="A15:J15"/>
    <mergeCell ref="G14:H14"/>
    <mergeCell ref="I14:J14"/>
    <mergeCell ref="A9:J9"/>
    <mergeCell ref="G12:H12"/>
    <mergeCell ref="I12:J12"/>
    <mergeCell ref="G10:H10"/>
    <mergeCell ref="I10:J10"/>
    <mergeCell ref="G13:H13"/>
    <mergeCell ref="I13:J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7" r:id="rId1"/>
</worksheet>
</file>

<file path=xl/worksheets/sheet56.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H1"/>
    </sheetView>
  </sheetViews>
  <sheetFormatPr defaultColWidth="9.00390625" defaultRowHeight="14.25"/>
  <cols>
    <col min="1" max="1" width="4.75390625" style="42" bestFit="1" customWidth="1"/>
    <col min="2" max="2" width="12.125" style="42" customWidth="1"/>
    <col min="3" max="3" width="11.625" style="42" bestFit="1" customWidth="1"/>
    <col min="4" max="4" width="10.875" style="42" bestFit="1" customWidth="1"/>
    <col min="5" max="5" width="9.50390625" style="42" bestFit="1" customWidth="1"/>
    <col min="6" max="6" width="11.375" style="42" bestFit="1" customWidth="1"/>
    <col min="7" max="7" width="10.25390625" style="42" bestFit="1" customWidth="1"/>
    <col min="8" max="8" width="10.50390625" style="42" bestFit="1" customWidth="1"/>
    <col min="9" max="9" width="11.25390625" style="42" bestFit="1" customWidth="1"/>
    <col min="10" max="10" width="11.375" style="42" customWidth="1"/>
    <col min="11" max="16384" width="9.00390625" style="42" customWidth="1"/>
  </cols>
  <sheetData>
    <row r="1" spans="1:10" s="9" customFormat="1" ht="33" customHeight="1">
      <c r="A1" s="604" t="s">
        <v>2117</v>
      </c>
      <c r="B1" s="604"/>
      <c r="C1" s="604"/>
      <c r="D1" s="604"/>
      <c r="E1" s="604"/>
      <c r="F1" s="604"/>
      <c r="G1" s="604"/>
      <c r="H1" s="604"/>
      <c r="I1" s="788"/>
      <c r="J1" s="788"/>
    </row>
    <row r="2" spans="1:13" s="9" customFormat="1" ht="14.25">
      <c r="A2" s="606" t="s">
        <v>939</v>
      </c>
      <c r="B2" s="606"/>
      <c r="C2" s="606"/>
      <c r="D2" s="606"/>
      <c r="E2" s="606"/>
      <c r="F2" s="606"/>
      <c r="G2" s="606"/>
      <c r="H2" s="606"/>
      <c r="I2" s="606"/>
      <c r="J2" s="606"/>
      <c r="K2" s="36"/>
      <c r="M2" s="36"/>
    </row>
    <row r="3" spans="1:13" s="9" customFormat="1" ht="14.25">
      <c r="A3" s="583" t="s">
        <v>1</v>
      </c>
      <c r="B3" s="583"/>
      <c r="C3" s="583"/>
      <c r="D3" s="583"/>
      <c r="E3" s="583"/>
      <c r="F3" s="583"/>
      <c r="G3" s="583"/>
      <c r="H3" s="583"/>
      <c r="I3" s="583"/>
      <c r="J3" s="284" t="s">
        <v>1460</v>
      </c>
      <c r="K3" s="36"/>
      <c r="M3" s="47"/>
    </row>
    <row r="4" spans="1:12" s="9" customFormat="1" ht="14.25">
      <c r="A4" s="613" t="s">
        <v>1461</v>
      </c>
      <c r="B4" s="613"/>
      <c r="C4" s="613"/>
      <c r="D4" s="585"/>
      <c r="E4" s="585"/>
      <c r="F4" s="283" t="s">
        <v>1464</v>
      </c>
      <c r="G4" s="300"/>
      <c r="H4" s="344" t="s">
        <v>1463</v>
      </c>
      <c r="I4" s="585"/>
      <c r="J4" s="585"/>
      <c r="L4" s="47"/>
    </row>
    <row r="5" spans="1:10" s="51" customFormat="1" ht="14.25">
      <c r="A5" s="613"/>
      <c r="B5" s="613"/>
      <c r="C5" s="613"/>
      <c r="D5" s="585"/>
      <c r="E5" s="585"/>
      <c r="F5" s="283" t="s">
        <v>1462</v>
      </c>
      <c r="G5" s="300"/>
      <c r="H5" s="344" t="s">
        <v>1463</v>
      </c>
      <c r="I5" s="585"/>
      <c r="J5" s="585"/>
    </row>
    <row r="6" spans="1:10" ht="24">
      <c r="A6" s="613" t="s">
        <v>1586</v>
      </c>
      <c r="B6" s="344" t="s">
        <v>380</v>
      </c>
      <c r="C6" s="283" t="s">
        <v>1557</v>
      </c>
      <c r="D6" s="283" t="s">
        <v>1558</v>
      </c>
      <c r="E6" s="64" t="s">
        <v>4</v>
      </c>
      <c r="F6" s="283" t="s">
        <v>934</v>
      </c>
      <c r="G6" s="283" t="s">
        <v>1581</v>
      </c>
      <c r="H6" s="283" t="s">
        <v>1565</v>
      </c>
      <c r="I6" s="344" t="s">
        <v>1620</v>
      </c>
      <c r="J6" s="283" t="s">
        <v>1474</v>
      </c>
    </row>
    <row r="7" spans="1:10" ht="14.25">
      <c r="A7" s="613"/>
      <c r="B7" s="344">
        <v>1</v>
      </c>
      <c r="C7" s="344">
        <v>2</v>
      </c>
      <c r="D7" s="344">
        <v>3</v>
      </c>
      <c r="E7" s="64">
        <v>4</v>
      </c>
      <c r="F7" s="344">
        <v>7</v>
      </c>
      <c r="G7" s="344">
        <v>8</v>
      </c>
      <c r="H7" s="344">
        <v>9</v>
      </c>
      <c r="I7" s="344">
        <v>10</v>
      </c>
      <c r="J7" s="344">
        <v>11</v>
      </c>
    </row>
    <row r="8" spans="1:10" ht="24">
      <c r="A8" s="344">
        <v>1</v>
      </c>
      <c r="B8" s="283" t="s">
        <v>940</v>
      </c>
      <c r="C8" s="164"/>
      <c r="D8" s="347"/>
      <c r="E8" s="64"/>
      <c r="F8" s="168"/>
      <c r="G8" s="165"/>
      <c r="H8" s="165"/>
      <c r="I8" s="165"/>
      <c r="J8" s="409"/>
    </row>
    <row r="9" spans="1:10" ht="14.25">
      <c r="A9" s="818" t="s">
        <v>941</v>
      </c>
      <c r="B9" s="818"/>
      <c r="C9" s="818"/>
      <c r="D9" s="818"/>
      <c r="E9" s="818"/>
      <c r="F9" s="818"/>
      <c r="G9" s="818"/>
      <c r="H9" s="818"/>
      <c r="I9" s="818"/>
      <c r="J9" s="818"/>
    </row>
    <row r="10" spans="1:12" ht="14.25">
      <c r="A10" s="344" t="s">
        <v>937</v>
      </c>
      <c r="B10" s="159" t="s">
        <v>916</v>
      </c>
      <c r="C10" s="344" t="s">
        <v>917</v>
      </c>
      <c r="D10" s="344" t="s">
        <v>918</v>
      </c>
      <c r="E10" s="180" t="s">
        <v>919</v>
      </c>
      <c r="F10" s="425" t="s">
        <v>920</v>
      </c>
      <c r="G10" s="813" t="s">
        <v>921</v>
      </c>
      <c r="H10" s="813"/>
      <c r="I10" s="813" t="s">
        <v>645</v>
      </c>
      <c r="J10" s="813"/>
      <c r="L10" s="42" t="s">
        <v>938</v>
      </c>
    </row>
    <row r="11" spans="1:10" ht="12.75">
      <c r="A11" s="344">
        <v>1</v>
      </c>
      <c r="B11" s="346" t="s">
        <v>922</v>
      </c>
      <c r="C11" s="165"/>
      <c r="D11" s="165"/>
      <c r="E11" s="169"/>
      <c r="F11" s="169"/>
      <c r="G11" s="801"/>
      <c r="H11" s="801"/>
      <c r="I11" s="803">
        <f>SUM(C11:H11)</f>
        <v>0</v>
      </c>
      <c r="J11" s="803"/>
    </row>
    <row r="12" spans="1:10" ht="12.75">
      <c r="A12" s="344">
        <v>2</v>
      </c>
      <c r="B12" s="346" t="s">
        <v>1558</v>
      </c>
      <c r="C12" s="165"/>
      <c r="D12" s="165"/>
      <c r="E12" s="169"/>
      <c r="F12" s="169"/>
      <c r="G12" s="801"/>
      <c r="H12" s="801"/>
      <c r="I12" s="803">
        <f>SUM(C12:H12)</f>
        <v>0</v>
      </c>
      <c r="J12" s="803"/>
    </row>
    <row r="13" spans="1:10" ht="12.75">
      <c r="A13" s="344">
        <v>3</v>
      </c>
      <c r="B13" s="346" t="s">
        <v>4</v>
      </c>
      <c r="C13" s="347"/>
      <c r="D13" s="347"/>
      <c r="E13" s="352"/>
      <c r="F13" s="352"/>
      <c r="G13" s="803"/>
      <c r="H13" s="803"/>
      <c r="I13" s="803">
        <f>SUM(I11:J12)</f>
        <v>0</v>
      </c>
      <c r="J13" s="803"/>
    </row>
    <row r="14" spans="1:10" ht="12.75">
      <c r="A14" s="344">
        <v>4</v>
      </c>
      <c r="B14" s="346" t="s">
        <v>923</v>
      </c>
      <c r="C14" s="286"/>
      <c r="D14" s="286"/>
      <c r="E14" s="170"/>
      <c r="F14" s="170"/>
      <c r="G14" s="584"/>
      <c r="H14" s="579"/>
      <c r="I14" s="584"/>
      <c r="J14" s="584"/>
    </row>
    <row r="15" spans="1:10" ht="50.1" customHeight="1">
      <c r="A15" s="657" t="s">
        <v>2170</v>
      </c>
      <c r="B15" s="657"/>
      <c r="C15" s="657"/>
      <c r="D15" s="657"/>
      <c r="E15" s="657"/>
      <c r="F15" s="657"/>
      <c r="G15" s="657"/>
      <c r="H15" s="657"/>
      <c r="I15" s="657"/>
      <c r="J15" s="657"/>
    </row>
  </sheetData>
  <sheetProtection password="8154" sheet="1" objects="1" scenarios="1"/>
  <mergeCells count="20">
    <mergeCell ref="I13:J13"/>
    <mergeCell ref="I11:J11"/>
    <mergeCell ref="A1:J1"/>
    <mergeCell ref="A4:C5"/>
    <mergeCell ref="D4:E5"/>
    <mergeCell ref="G10:H10"/>
    <mergeCell ref="I10:J10"/>
    <mergeCell ref="I4:J4"/>
    <mergeCell ref="A2:J2"/>
    <mergeCell ref="A3:I3"/>
    <mergeCell ref="G14:H14"/>
    <mergeCell ref="A15:J15"/>
    <mergeCell ref="I5:J5"/>
    <mergeCell ref="A9:J9"/>
    <mergeCell ref="A6:A7"/>
    <mergeCell ref="G12:H12"/>
    <mergeCell ref="G11:H11"/>
    <mergeCell ref="I12:J12"/>
    <mergeCell ref="I14:J14"/>
    <mergeCell ref="G13:H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6" r:id="rId1"/>
</worksheet>
</file>

<file path=xl/worksheets/sheet57.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H1"/>
    </sheetView>
  </sheetViews>
  <sheetFormatPr defaultColWidth="9.00390625" defaultRowHeight="14.25"/>
  <cols>
    <col min="1" max="1" width="4.75390625" style="42" bestFit="1" customWidth="1"/>
    <col min="2" max="2" width="12.125" style="42" customWidth="1"/>
    <col min="3" max="3" width="11.625" style="42" bestFit="1" customWidth="1"/>
    <col min="4" max="4" width="10.875" style="42" bestFit="1" customWidth="1"/>
    <col min="5" max="5" width="9.50390625" style="42" bestFit="1" customWidth="1"/>
    <col min="6" max="6" width="11.375" style="42" bestFit="1" customWidth="1"/>
    <col min="7" max="7" width="10.25390625" style="42" bestFit="1" customWidth="1"/>
    <col min="8" max="8" width="10.50390625" style="42" bestFit="1" customWidth="1"/>
    <col min="9" max="9" width="11.25390625" style="42" bestFit="1" customWidth="1"/>
    <col min="10" max="10" width="9.625" style="42" customWidth="1"/>
    <col min="11" max="16384" width="9.00390625" style="42" customWidth="1"/>
  </cols>
  <sheetData>
    <row r="1" spans="1:10" s="9" customFormat="1" ht="33" customHeight="1">
      <c r="A1" s="604" t="s">
        <v>2118</v>
      </c>
      <c r="B1" s="604"/>
      <c r="C1" s="604"/>
      <c r="D1" s="604"/>
      <c r="E1" s="604"/>
      <c r="F1" s="604"/>
      <c r="G1" s="604"/>
      <c r="H1" s="604"/>
      <c r="I1" s="788"/>
      <c r="J1" s="57"/>
    </row>
    <row r="2" spans="1:13" s="9" customFormat="1" ht="14.25">
      <c r="A2" s="606" t="s">
        <v>933</v>
      </c>
      <c r="B2" s="606"/>
      <c r="C2" s="606"/>
      <c r="D2" s="606"/>
      <c r="E2" s="606"/>
      <c r="F2" s="606"/>
      <c r="G2" s="606"/>
      <c r="H2" s="606"/>
      <c r="I2" s="606"/>
      <c r="J2" s="606"/>
      <c r="K2" s="36"/>
      <c r="M2" s="36"/>
    </row>
    <row r="3" spans="1:13" s="9" customFormat="1" ht="14.25">
      <c r="A3" s="583" t="s">
        <v>1</v>
      </c>
      <c r="B3" s="583"/>
      <c r="C3" s="583"/>
      <c r="D3" s="583"/>
      <c r="E3" s="583"/>
      <c r="F3" s="583"/>
      <c r="G3" s="583"/>
      <c r="H3" s="583"/>
      <c r="I3" s="583"/>
      <c r="J3" s="284" t="s">
        <v>1460</v>
      </c>
      <c r="K3" s="36"/>
      <c r="M3" s="47"/>
    </row>
    <row r="4" spans="1:12" s="9" customFormat="1" ht="14.25">
      <c r="A4" s="613" t="s">
        <v>1461</v>
      </c>
      <c r="B4" s="613"/>
      <c r="C4" s="613"/>
      <c r="D4" s="824"/>
      <c r="E4" s="824"/>
      <c r="F4" s="283" t="s">
        <v>1464</v>
      </c>
      <c r="G4" s="300"/>
      <c r="H4" s="344" t="s">
        <v>1463</v>
      </c>
      <c r="I4" s="824"/>
      <c r="J4" s="824"/>
      <c r="L4" s="47"/>
    </row>
    <row r="5" spans="1:10" s="51" customFormat="1" ht="14.25">
      <c r="A5" s="613"/>
      <c r="B5" s="613"/>
      <c r="C5" s="613"/>
      <c r="D5" s="824"/>
      <c r="E5" s="824"/>
      <c r="F5" s="283" t="s">
        <v>1462</v>
      </c>
      <c r="G5" s="300"/>
      <c r="H5" s="344" t="s">
        <v>1463</v>
      </c>
      <c r="I5" s="824"/>
      <c r="J5" s="824"/>
    </row>
    <row r="6" spans="1:10" ht="24">
      <c r="A6" s="613" t="s">
        <v>1586</v>
      </c>
      <c r="B6" s="344" t="s">
        <v>380</v>
      </c>
      <c r="C6" s="283" t="s">
        <v>1557</v>
      </c>
      <c r="D6" s="283" t="s">
        <v>1558</v>
      </c>
      <c r="E6" s="64" t="s">
        <v>4</v>
      </c>
      <c r="F6" s="283" t="s">
        <v>934</v>
      </c>
      <c r="G6" s="283" t="s">
        <v>1581</v>
      </c>
      <c r="H6" s="283" t="s">
        <v>1565</v>
      </c>
      <c r="I6" s="344" t="s">
        <v>1620</v>
      </c>
      <c r="J6" s="283" t="s">
        <v>1474</v>
      </c>
    </row>
    <row r="7" spans="1:10" ht="14.25">
      <c r="A7" s="613"/>
      <c r="B7" s="344">
        <v>1</v>
      </c>
      <c r="C7" s="344">
        <v>2</v>
      </c>
      <c r="D7" s="344">
        <v>3</v>
      </c>
      <c r="E7" s="64">
        <v>4</v>
      </c>
      <c r="F7" s="344">
        <v>7</v>
      </c>
      <c r="G7" s="344">
        <v>8</v>
      </c>
      <c r="H7" s="344">
        <v>9</v>
      </c>
      <c r="I7" s="344">
        <v>10</v>
      </c>
      <c r="J7" s="344">
        <v>11</v>
      </c>
    </row>
    <row r="8" spans="1:10" ht="12.75">
      <c r="A8" s="344">
        <v>1</v>
      </c>
      <c r="B8" s="283" t="s">
        <v>935</v>
      </c>
      <c r="C8" s="158"/>
      <c r="D8" s="352"/>
      <c r="E8" s="64"/>
      <c r="F8" s="157"/>
      <c r="G8" s="171"/>
      <c r="H8" s="171"/>
      <c r="I8" s="171"/>
      <c r="J8" s="409"/>
    </row>
    <row r="9" spans="1:10" ht="14.25">
      <c r="A9" s="818" t="s">
        <v>936</v>
      </c>
      <c r="B9" s="818"/>
      <c r="C9" s="818"/>
      <c r="D9" s="818"/>
      <c r="E9" s="818"/>
      <c r="F9" s="818"/>
      <c r="G9" s="818"/>
      <c r="H9" s="818"/>
      <c r="I9" s="818"/>
      <c r="J9" s="818"/>
    </row>
    <row r="10" spans="1:12" ht="14.25">
      <c r="A10" s="344" t="s">
        <v>937</v>
      </c>
      <c r="B10" s="159" t="s">
        <v>916</v>
      </c>
      <c r="C10" s="344" t="s">
        <v>917</v>
      </c>
      <c r="D10" s="344" t="s">
        <v>918</v>
      </c>
      <c r="E10" s="180" t="s">
        <v>919</v>
      </c>
      <c r="F10" s="425" t="s">
        <v>920</v>
      </c>
      <c r="G10" s="813" t="s">
        <v>921</v>
      </c>
      <c r="H10" s="813"/>
      <c r="I10" s="813" t="s">
        <v>645</v>
      </c>
      <c r="J10" s="813"/>
      <c r="L10" s="42" t="s">
        <v>938</v>
      </c>
    </row>
    <row r="11" spans="1:10" ht="12.75">
      <c r="A11" s="344">
        <v>1</v>
      </c>
      <c r="B11" s="346" t="s">
        <v>922</v>
      </c>
      <c r="C11" s="171"/>
      <c r="D11" s="171"/>
      <c r="E11" s="169"/>
      <c r="F11" s="169"/>
      <c r="G11" s="694"/>
      <c r="H11" s="694"/>
      <c r="I11" s="826">
        <f>SUM(C11:H11)</f>
        <v>0</v>
      </c>
      <c r="J11" s="826"/>
    </row>
    <row r="12" spans="1:10" ht="12.75">
      <c r="A12" s="344">
        <v>2</v>
      </c>
      <c r="B12" s="346" t="s">
        <v>1558</v>
      </c>
      <c r="C12" s="171"/>
      <c r="D12" s="171"/>
      <c r="E12" s="169"/>
      <c r="F12" s="169"/>
      <c r="G12" s="694"/>
      <c r="H12" s="694"/>
      <c r="I12" s="826">
        <f>SUM(C12:H12)</f>
        <v>0</v>
      </c>
      <c r="J12" s="826"/>
    </row>
    <row r="13" spans="1:10" ht="12.75">
      <c r="A13" s="344">
        <v>3</v>
      </c>
      <c r="B13" s="346" t="s">
        <v>4</v>
      </c>
      <c r="C13" s="352"/>
      <c r="D13" s="352"/>
      <c r="E13" s="352"/>
      <c r="F13" s="352"/>
      <c r="G13" s="826"/>
      <c r="H13" s="826"/>
      <c r="I13" s="826">
        <f>SUM(I11:J12)</f>
        <v>0</v>
      </c>
      <c r="J13" s="826"/>
    </row>
    <row r="14" spans="1:10" ht="12.75">
      <c r="A14" s="344">
        <v>4</v>
      </c>
      <c r="B14" s="346" t="s">
        <v>923</v>
      </c>
      <c r="C14" s="350"/>
      <c r="D14" s="350"/>
      <c r="E14" s="170"/>
      <c r="F14" s="170"/>
      <c r="G14" s="824"/>
      <c r="H14" s="825"/>
      <c r="I14" s="584"/>
      <c r="J14" s="584"/>
    </row>
    <row r="15" spans="1:10" ht="50.1" customHeight="1">
      <c r="A15" s="821" t="s">
        <v>2170</v>
      </c>
      <c r="B15" s="822"/>
      <c r="C15" s="822"/>
      <c r="D15" s="822"/>
      <c r="E15" s="822"/>
      <c r="F15" s="822"/>
      <c r="G15" s="822"/>
      <c r="H15" s="822"/>
      <c r="I15" s="822"/>
      <c r="J15" s="823"/>
    </row>
  </sheetData>
  <sheetProtection password="8154" sheet="1" objects="1" scenarios="1"/>
  <mergeCells count="20">
    <mergeCell ref="A1:I1"/>
    <mergeCell ref="A2:J2"/>
    <mergeCell ref="A3:I3"/>
    <mergeCell ref="I4:J4"/>
    <mergeCell ref="G11:H11"/>
    <mergeCell ref="I11:J11"/>
    <mergeCell ref="I5:J5"/>
    <mergeCell ref="A4:C5"/>
    <mergeCell ref="D4:E5"/>
    <mergeCell ref="G10:H10"/>
    <mergeCell ref="A15:J15"/>
    <mergeCell ref="A6:A7"/>
    <mergeCell ref="G14:H14"/>
    <mergeCell ref="I14:J14"/>
    <mergeCell ref="G13:H13"/>
    <mergeCell ref="I13:J13"/>
    <mergeCell ref="I10:J10"/>
    <mergeCell ref="A9:J9"/>
    <mergeCell ref="G12:H12"/>
    <mergeCell ref="I12:J12"/>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7" r:id="rId1"/>
</worksheet>
</file>

<file path=xl/worksheets/sheet58.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A1" sqref="A1:H1"/>
    </sheetView>
  </sheetViews>
  <sheetFormatPr defaultColWidth="9.00390625" defaultRowHeight="14.25"/>
  <cols>
    <col min="1" max="1" width="4.75390625" style="42" bestFit="1" customWidth="1"/>
    <col min="2" max="2" width="14.125" style="42" bestFit="1" customWidth="1"/>
    <col min="3" max="4" width="10.75390625" style="42" customWidth="1"/>
    <col min="5" max="5" width="11.625" style="42" customWidth="1"/>
    <col min="6" max="6" width="11.75390625" style="42" customWidth="1"/>
    <col min="7" max="7" width="10.00390625" style="42" customWidth="1"/>
    <col min="8" max="8" width="11.625" style="42" bestFit="1" customWidth="1"/>
    <col min="9" max="16384" width="9.00390625" style="42" customWidth="1"/>
  </cols>
  <sheetData>
    <row r="1" spans="1:12" ht="33" customHeight="1">
      <c r="A1" s="604" t="s">
        <v>2119</v>
      </c>
      <c r="B1" s="604"/>
      <c r="C1" s="604"/>
      <c r="D1" s="604"/>
      <c r="E1" s="604"/>
      <c r="F1" s="604"/>
      <c r="G1" s="604"/>
      <c r="H1" s="604"/>
      <c r="I1" s="788"/>
      <c r="J1" s="788"/>
      <c r="K1" s="788"/>
      <c r="L1" s="788"/>
    </row>
    <row r="2" spans="1:12" ht="14.25">
      <c r="A2" s="606" t="s">
        <v>925</v>
      </c>
      <c r="B2" s="606"/>
      <c r="C2" s="606"/>
      <c r="D2" s="606"/>
      <c r="E2" s="606"/>
      <c r="F2" s="606"/>
      <c r="G2" s="606"/>
      <c r="H2" s="606"/>
      <c r="I2" s="606"/>
      <c r="J2" s="606"/>
      <c r="K2" s="606"/>
      <c r="L2" s="606"/>
    </row>
    <row r="3" spans="1:12" ht="14.25">
      <c r="A3" s="717" t="s">
        <v>1</v>
      </c>
      <c r="B3" s="717"/>
      <c r="C3" s="717"/>
      <c r="D3" s="717"/>
      <c r="E3" s="717"/>
      <c r="F3" s="717"/>
      <c r="G3" s="717"/>
      <c r="H3" s="717"/>
      <c r="I3" s="717"/>
      <c r="J3" s="717"/>
      <c r="K3" s="828" t="s">
        <v>1460</v>
      </c>
      <c r="L3" s="828"/>
    </row>
    <row r="4" spans="1:12" ht="14.25">
      <c r="A4" s="829" t="s">
        <v>1461</v>
      </c>
      <c r="B4" s="829"/>
      <c r="C4" s="585"/>
      <c r="D4" s="585"/>
      <c r="E4" s="585"/>
      <c r="F4" s="344" t="s">
        <v>1464</v>
      </c>
      <c r="G4" s="300"/>
      <c r="H4" s="344" t="s">
        <v>1463</v>
      </c>
      <c r="I4" s="585"/>
      <c r="J4" s="585"/>
      <c r="K4" s="585"/>
      <c r="L4" s="585"/>
    </row>
    <row r="5" spans="1:12" ht="14.25">
      <c r="A5" s="829"/>
      <c r="B5" s="829"/>
      <c r="C5" s="585"/>
      <c r="D5" s="585"/>
      <c r="E5" s="585"/>
      <c r="F5" s="344" t="s">
        <v>1462</v>
      </c>
      <c r="G5" s="300"/>
      <c r="H5" s="344" t="s">
        <v>1463</v>
      </c>
      <c r="I5" s="585"/>
      <c r="J5" s="585"/>
      <c r="K5" s="585"/>
      <c r="L5" s="585"/>
    </row>
    <row r="6" spans="1:12" s="51" customFormat="1" ht="36">
      <c r="A6" s="613" t="s">
        <v>1586</v>
      </c>
      <c r="B6" s="283" t="s">
        <v>1574</v>
      </c>
      <c r="C6" s="283" t="s">
        <v>1557</v>
      </c>
      <c r="D6" s="283" t="s">
        <v>1558</v>
      </c>
      <c r="E6" s="283" t="s">
        <v>4</v>
      </c>
      <c r="F6" s="283" t="s">
        <v>1621</v>
      </c>
      <c r="G6" s="283" t="s">
        <v>1581</v>
      </c>
      <c r="H6" s="283" t="s">
        <v>927</v>
      </c>
      <c r="I6" s="283" t="s">
        <v>875</v>
      </c>
      <c r="J6" s="283" t="s">
        <v>928</v>
      </c>
      <c r="K6" s="283" t="s">
        <v>929</v>
      </c>
      <c r="L6" s="283" t="s">
        <v>1474</v>
      </c>
    </row>
    <row r="7" spans="1:12" s="51" customFormat="1" ht="14.25">
      <c r="A7" s="613"/>
      <c r="B7" s="283">
        <v>1</v>
      </c>
      <c r="C7" s="283">
        <v>2</v>
      </c>
      <c r="D7" s="283">
        <v>3</v>
      </c>
      <c r="E7" s="283">
        <v>4</v>
      </c>
      <c r="F7" s="283">
        <v>7</v>
      </c>
      <c r="G7" s="283">
        <v>8</v>
      </c>
      <c r="H7" s="283">
        <v>9</v>
      </c>
      <c r="I7" s="283">
        <v>10</v>
      </c>
      <c r="J7" s="283">
        <v>11</v>
      </c>
      <c r="K7" s="283">
        <v>12</v>
      </c>
      <c r="L7" s="283">
        <v>13</v>
      </c>
    </row>
    <row r="8" spans="1:12" ht="12.75">
      <c r="A8" s="286">
        <v>1</v>
      </c>
      <c r="B8" s="148"/>
      <c r="C8" s="172"/>
      <c r="D8" s="172"/>
      <c r="E8" s="172">
        <f>C8+D8</f>
        <v>0</v>
      </c>
      <c r="F8" s="172"/>
      <c r="G8" s="172"/>
      <c r="H8" s="172"/>
      <c r="I8" s="345"/>
      <c r="J8" s="172"/>
      <c r="K8" s="172"/>
      <c r="L8" s="407"/>
    </row>
    <row r="9" spans="1:12" ht="12.75">
      <c r="A9" s="286">
        <v>2</v>
      </c>
      <c r="B9" s="148"/>
      <c r="C9" s="172"/>
      <c r="D9" s="172"/>
      <c r="E9" s="172">
        <f>C9+D9</f>
        <v>0</v>
      </c>
      <c r="F9" s="172"/>
      <c r="G9" s="172"/>
      <c r="H9" s="172"/>
      <c r="I9" s="345"/>
      <c r="J9" s="172"/>
      <c r="K9" s="172"/>
      <c r="L9" s="407"/>
    </row>
    <row r="10" spans="1:12" ht="12.75">
      <c r="A10" s="286">
        <v>3</v>
      </c>
      <c r="B10" s="148"/>
      <c r="C10" s="172"/>
      <c r="D10" s="172"/>
      <c r="E10" s="172">
        <f>C10+D10</f>
        <v>0</v>
      </c>
      <c r="F10" s="172"/>
      <c r="G10" s="172"/>
      <c r="H10" s="172"/>
      <c r="I10" s="345"/>
      <c r="J10" s="172"/>
      <c r="K10" s="172"/>
      <c r="L10" s="407"/>
    </row>
    <row r="11" spans="1:12" ht="12.75">
      <c r="A11" s="286">
        <v>4</v>
      </c>
      <c r="B11" s="283" t="s">
        <v>1561</v>
      </c>
      <c r="C11" s="353">
        <f>SUM(C8:C10)</f>
        <v>0</v>
      </c>
      <c r="D11" s="353">
        <f>SUM(D8:D10)</f>
        <v>0</v>
      </c>
      <c r="E11" s="353">
        <f>SUM(E8:E10)</f>
        <v>0</v>
      </c>
      <c r="F11" s="173" t="s">
        <v>930</v>
      </c>
      <c r="G11" s="173" t="s">
        <v>930</v>
      </c>
      <c r="H11" s="347">
        <f>SUM(H8:H10)</f>
        <v>0</v>
      </c>
      <c r="I11" s="347">
        <f>SUM(I8:I10)</f>
        <v>0</v>
      </c>
      <c r="J11" s="347">
        <f>SUM(J8:J10)</f>
        <v>0</v>
      </c>
      <c r="K11" s="347">
        <f>SUM(K8:K10)</f>
        <v>0</v>
      </c>
      <c r="L11" s="285"/>
    </row>
    <row r="12" spans="1:12" ht="14.25">
      <c r="A12" s="818" t="s">
        <v>931</v>
      </c>
      <c r="B12" s="818"/>
      <c r="C12" s="818"/>
      <c r="D12" s="818"/>
      <c r="E12" s="818"/>
      <c r="F12" s="818"/>
      <c r="G12" s="818"/>
      <c r="H12" s="818"/>
      <c r="I12" s="818"/>
      <c r="J12" s="818"/>
      <c r="K12" s="818"/>
      <c r="L12" s="58"/>
    </row>
    <row r="13" spans="1:12" ht="14.25">
      <c r="A13" s="344" t="s">
        <v>915</v>
      </c>
      <c r="B13" s="174" t="s">
        <v>932</v>
      </c>
      <c r="C13" s="344" t="s">
        <v>917</v>
      </c>
      <c r="D13" s="355" t="s">
        <v>918</v>
      </c>
      <c r="E13" s="180" t="s">
        <v>919</v>
      </c>
      <c r="F13" s="425" t="s">
        <v>920</v>
      </c>
      <c r="G13" s="813" t="s">
        <v>921</v>
      </c>
      <c r="H13" s="813"/>
      <c r="I13" s="813" t="s">
        <v>645</v>
      </c>
      <c r="J13" s="813"/>
      <c r="K13" s="813"/>
      <c r="L13" s="813"/>
    </row>
    <row r="14" spans="1:12" ht="12.75">
      <c r="A14" s="286">
        <v>1</v>
      </c>
      <c r="B14" s="148"/>
      <c r="C14" s="351"/>
      <c r="D14" s="351"/>
      <c r="E14" s="124"/>
      <c r="F14" s="124"/>
      <c r="G14" s="825"/>
      <c r="H14" s="825"/>
      <c r="I14" s="801">
        <f>SUM(C14:H14)</f>
        <v>0</v>
      </c>
      <c r="J14" s="801"/>
      <c r="K14" s="801"/>
      <c r="L14" s="801"/>
    </row>
    <row r="15" spans="1:12" ht="12.75">
      <c r="A15" s="286">
        <v>2</v>
      </c>
      <c r="B15" s="148"/>
      <c r="C15" s="351"/>
      <c r="D15" s="351"/>
      <c r="E15" s="124"/>
      <c r="F15" s="124"/>
      <c r="G15" s="825"/>
      <c r="H15" s="825"/>
      <c r="I15" s="801">
        <f>SUM(C15:H15)</f>
        <v>0</v>
      </c>
      <c r="J15" s="801"/>
      <c r="K15" s="801"/>
      <c r="L15" s="801"/>
    </row>
    <row r="16" spans="1:12" ht="12.75">
      <c r="A16" s="286">
        <v>3</v>
      </c>
      <c r="B16" s="159" t="s">
        <v>645</v>
      </c>
      <c r="C16" s="353">
        <f>SUM(C14:C15)</f>
        <v>0</v>
      </c>
      <c r="D16" s="353">
        <f>SUM(D14:D15)</f>
        <v>0</v>
      </c>
      <c r="E16" s="175">
        <f>SUM(E14:E15)</f>
        <v>0</v>
      </c>
      <c r="F16" s="175">
        <f>SUM(F14:F15)</f>
        <v>0</v>
      </c>
      <c r="G16" s="827">
        <f>SUM(G14:H15)</f>
        <v>0</v>
      </c>
      <c r="H16" s="827"/>
      <c r="I16" s="803">
        <f>SUM(C16:H16)</f>
        <v>0</v>
      </c>
      <c r="J16" s="803"/>
      <c r="K16" s="803"/>
      <c r="L16" s="803"/>
    </row>
    <row r="17" spans="1:12" ht="14.25">
      <c r="A17" s="286">
        <v>4</v>
      </c>
      <c r="B17" s="174" t="s">
        <v>1925</v>
      </c>
      <c r="C17" s="344" t="s">
        <v>917</v>
      </c>
      <c r="D17" s="355" t="s">
        <v>918</v>
      </c>
      <c r="E17" s="180" t="s">
        <v>919</v>
      </c>
      <c r="F17" s="425" t="s">
        <v>920</v>
      </c>
      <c r="G17" s="813" t="s">
        <v>921</v>
      </c>
      <c r="H17" s="813"/>
      <c r="I17" s="813" t="s">
        <v>645</v>
      </c>
      <c r="J17" s="813"/>
      <c r="K17" s="813"/>
      <c r="L17" s="813"/>
    </row>
    <row r="18" spans="1:12" ht="12.75">
      <c r="A18" s="286">
        <v>5</v>
      </c>
      <c r="B18" s="148"/>
      <c r="C18" s="351"/>
      <c r="D18" s="351"/>
      <c r="E18" s="124"/>
      <c r="F18" s="124"/>
      <c r="G18" s="825"/>
      <c r="H18" s="825"/>
      <c r="I18" s="801">
        <f>SUM(C18:H18)</f>
        <v>0</v>
      </c>
      <c r="J18" s="801"/>
      <c r="K18" s="801"/>
      <c r="L18" s="801"/>
    </row>
    <row r="19" spans="1:12" ht="12.75">
      <c r="A19" s="286">
        <v>6</v>
      </c>
      <c r="B19" s="148"/>
      <c r="C19" s="351"/>
      <c r="D19" s="351"/>
      <c r="E19" s="124"/>
      <c r="F19" s="124"/>
      <c r="G19" s="825"/>
      <c r="H19" s="825"/>
      <c r="I19" s="801">
        <f>SUM(C19:H19)</f>
        <v>0</v>
      </c>
      <c r="J19" s="801"/>
      <c r="K19" s="801"/>
      <c r="L19" s="801"/>
    </row>
    <row r="20" spans="1:12" ht="12.75">
      <c r="A20" s="286">
        <v>7</v>
      </c>
      <c r="B20" s="159" t="s">
        <v>645</v>
      </c>
      <c r="C20" s="353">
        <f>SUM(C18:C19)</f>
        <v>0</v>
      </c>
      <c r="D20" s="353">
        <f>SUM(D18:D19)</f>
        <v>0</v>
      </c>
      <c r="E20" s="175">
        <f>SUM(E18:E19)</f>
        <v>0</v>
      </c>
      <c r="F20" s="175">
        <f>SUM(F18:F19)</f>
        <v>0</v>
      </c>
      <c r="G20" s="827">
        <f>SUM(G18:H19)</f>
        <v>0</v>
      </c>
      <c r="H20" s="827"/>
      <c r="I20" s="803">
        <f>SUM(C20:H20)</f>
        <v>0</v>
      </c>
      <c r="J20" s="803"/>
      <c r="K20" s="803"/>
      <c r="L20" s="803"/>
    </row>
    <row r="21" spans="1:12" ht="14.25">
      <c r="A21" s="286">
        <v>8</v>
      </c>
      <c r="B21" s="174" t="s">
        <v>5</v>
      </c>
      <c r="C21" s="344" t="s">
        <v>917</v>
      </c>
      <c r="D21" s="355" t="s">
        <v>918</v>
      </c>
      <c r="E21" s="180" t="s">
        <v>919</v>
      </c>
      <c r="F21" s="425" t="s">
        <v>920</v>
      </c>
      <c r="G21" s="813" t="s">
        <v>921</v>
      </c>
      <c r="H21" s="813"/>
      <c r="I21" s="813" t="s">
        <v>645</v>
      </c>
      <c r="J21" s="813"/>
      <c r="K21" s="813"/>
      <c r="L21" s="813"/>
    </row>
    <row r="22" spans="1:12" ht="12.75">
      <c r="A22" s="286">
        <v>9</v>
      </c>
      <c r="B22" s="148"/>
      <c r="C22" s="351"/>
      <c r="D22" s="351"/>
      <c r="E22" s="124"/>
      <c r="F22" s="124"/>
      <c r="G22" s="825"/>
      <c r="H22" s="825"/>
      <c r="I22" s="801">
        <f>SUM(C22:H22)</f>
        <v>0</v>
      </c>
      <c r="J22" s="801"/>
      <c r="K22" s="801"/>
      <c r="L22" s="801"/>
    </row>
    <row r="23" spans="1:12" ht="12.75">
      <c r="A23" s="286">
        <v>10</v>
      </c>
      <c r="B23" s="148"/>
      <c r="C23" s="351"/>
      <c r="D23" s="351"/>
      <c r="E23" s="124"/>
      <c r="F23" s="124"/>
      <c r="G23" s="825"/>
      <c r="H23" s="825"/>
      <c r="I23" s="801">
        <f>SUM(C23:H23)</f>
        <v>0</v>
      </c>
      <c r="J23" s="801"/>
      <c r="K23" s="801"/>
      <c r="L23" s="801"/>
    </row>
    <row r="24" spans="1:12" ht="12.75">
      <c r="A24" s="286">
        <v>11</v>
      </c>
      <c r="B24" s="159" t="s">
        <v>645</v>
      </c>
      <c r="C24" s="353">
        <f>SUM(C22:C23)</f>
        <v>0</v>
      </c>
      <c r="D24" s="353">
        <f>SUM(D22:D23)</f>
        <v>0</v>
      </c>
      <c r="E24" s="175">
        <f>SUM(E22:E23)</f>
        <v>0</v>
      </c>
      <c r="F24" s="175">
        <f>SUM(F22:F23)</f>
        <v>0</v>
      </c>
      <c r="G24" s="827">
        <f>SUM(G22:H23)</f>
        <v>0</v>
      </c>
      <c r="H24" s="827"/>
      <c r="I24" s="803">
        <f>SUM(C24:H24)</f>
        <v>0</v>
      </c>
      <c r="J24" s="803"/>
      <c r="K24" s="803"/>
      <c r="L24" s="803"/>
    </row>
    <row r="25" spans="1:12" ht="14.25">
      <c r="A25" s="286">
        <v>12</v>
      </c>
      <c r="B25" s="159" t="s">
        <v>923</v>
      </c>
      <c r="C25" s="176"/>
      <c r="D25" s="176"/>
      <c r="E25" s="170"/>
      <c r="F25" s="170"/>
      <c r="G25" s="584"/>
      <c r="H25" s="584"/>
      <c r="I25" s="584"/>
      <c r="J25" s="584"/>
      <c r="K25" s="584"/>
      <c r="L25" s="584"/>
    </row>
    <row r="26" spans="1:12" ht="50.1" customHeight="1">
      <c r="A26" s="657" t="s">
        <v>2170</v>
      </c>
      <c r="B26" s="657"/>
      <c r="C26" s="657"/>
      <c r="D26" s="657"/>
      <c r="E26" s="657"/>
      <c r="F26" s="657"/>
      <c r="G26" s="657"/>
      <c r="H26" s="657"/>
      <c r="I26" s="657"/>
      <c r="J26" s="657"/>
      <c r="K26" s="657"/>
      <c r="L26" s="657"/>
    </row>
  </sheetData>
  <sheetProtection password="8154" sheet="1" objects="1" scenarios="1"/>
  <mergeCells count="37">
    <mergeCell ref="G18:H18"/>
    <mergeCell ref="I18:L18"/>
    <mergeCell ref="I14:L14"/>
    <mergeCell ref="G16:H16"/>
    <mergeCell ref="I16:L16"/>
    <mergeCell ref="G14:H14"/>
    <mergeCell ref="I17:L17"/>
    <mergeCell ref="I13:L13"/>
    <mergeCell ref="G17:H17"/>
    <mergeCell ref="I5:L5"/>
    <mergeCell ref="G15:H15"/>
    <mergeCell ref="I15:L15"/>
    <mergeCell ref="A12:K12"/>
    <mergeCell ref="G13:H13"/>
    <mergeCell ref="A1:L1"/>
    <mergeCell ref="A2:L2"/>
    <mergeCell ref="K3:L3"/>
    <mergeCell ref="A6:A7"/>
    <mergeCell ref="A3:J3"/>
    <mergeCell ref="A4:B5"/>
    <mergeCell ref="C4:E5"/>
    <mergeCell ref="I4:L4"/>
    <mergeCell ref="G19:H19"/>
    <mergeCell ref="I19:L19"/>
    <mergeCell ref="I21:L21"/>
    <mergeCell ref="G22:H22"/>
    <mergeCell ref="I22:L22"/>
    <mergeCell ref="G20:H20"/>
    <mergeCell ref="I20:L20"/>
    <mergeCell ref="A26:L26"/>
    <mergeCell ref="G23:H23"/>
    <mergeCell ref="G25:H25"/>
    <mergeCell ref="G21:H21"/>
    <mergeCell ref="I23:L23"/>
    <mergeCell ref="I25:L25"/>
    <mergeCell ref="G24:H24"/>
    <mergeCell ref="I24:L24"/>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6" r:id="rId1"/>
</worksheet>
</file>

<file path=xl/worksheets/sheet59.xml><?xml version="1.0" encoding="utf-8"?>
<worksheet xmlns="http://schemas.openxmlformats.org/spreadsheetml/2006/main" xmlns:r="http://schemas.openxmlformats.org/officeDocument/2006/relationships">
  <sheetPr>
    <pageSetUpPr fitToPage="1"/>
  </sheetPr>
  <dimension ref="A1:O26"/>
  <sheetViews>
    <sheetView workbookViewId="0" topLeftCell="A1">
      <selection activeCell="A1" sqref="A1:H1"/>
    </sheetView>
  </sheetViews>
  <sheetFormatPr defaultColWidth="9.00390625" defaultRowHeight="14.25"/>
  <cols>
    <col min="1" max="1" width="4.75390625" style="42" bestFit="1" customWidth="1"/>
    <col min="2" max="2" width="11.375" style="42" customWidth="1"/>
    <col min="3" max="3" width="11.625" style="42" bestFit="1" customWidth="1"/>
    <col min="4" max="4" width="11.375" style="42" bestFit="1" customWidth="1"/>
    <col min="5" max="5" width="11.875" style="42" bestFit="1" customWidth="1"/>
    <col min="6" max="6" width="11.75390625" style="42" bestFit="1" customWidth="1"/>
    <col min="7" max="7" width="15.50390625" style="42" bestFit="1" customWidth="1"/>
    <col min="8" max="8" width="13.875" style="42" bestFit="1" customWidth="1"/>
    <col min="9" max="9" width="12.00390625" style="42" bestFit="1" customWidth="1"/>
    <col min="10" max="10" width="15.25390625" style="42" bestFit="1" customWidth="1"/>
    <col min="11" max="16384" width="9.00390625" style="42" customWidth="1"/>
  </cols>
  <sheetData>
    <row r="1" spans="1:11" s="9" customFormat="1" ht="33" customHeight="1">
      <c r="A1" s="604" t="s">
        <v>2120</v>
      </c>
      <c r="B1" s="604"/>
      <c r="C1" s="604"/>
      <c r="D1" s="604"/>
      <c r="E1" s="604"/>
      <c r="F1" s="604"/>
      <c r="G1" s="604"/>
      <c r="H1" s="604"/>
      <c r="I1" s="788"/>
      <c r="J1" s="788"/>
      <c r="K1" s="788"/>
    </row>
    <row r="2" spans="1:11" s="9" customFormat="1" ht="14.25">
      <c r="A2" s="582" t="s">
        <v>57</v>
      </c>
      <c r="B2" s="582"/>
      <c r="C2" s="582"/>
      <c r="D2" s="582"/>
      <c r="E2" s="582"/>
      <c r="F2" s="582"/>
      <c r="G2" s="582"/>
      <c r="H2" s="582"/>
      <c r="I2" s="582"/>
      <c r="J2" s="582"/>
      <c r="K2" s="582"/>
    </row>
    <row r="3" spans="1:15" s="9" customFormat="1" ht="14.25">
      <c r="A3" s="583" t="s">
        <v>1</v>
      </c>
      <c r="B3" s="583"/>
      <c r="C3" s="583"/>
      <c r="D3" s="583"/>
      <c r="E3" s="583"/>
      <c r="F3" s="583"/>
      <c r="G3" s="583"/>
      <c r="H3" s="583"/>
      <c r="I3" s="583"/>
      <c r="J3" s="828" t="s">
        <v>1460</v>
      </c>
      <c r="K3" s="828"/>
      <c r="L3" s="36"/>
      <c r="O3" s="36"/>
    </row>
    <row r="4" spans="1:15" s="9" customFormat="1" ht="12" customHeight="1">
      <c r="A4" s="613" t="s">
        <v>1461</v>
      </c>
      <c r="B4" s="613"/>
      <c r="C4" s="613"/>
      <c r="D4" s="613"/>
      <c r="E4" s="365"/>
      <c r="F4" s="344" t="s">
        <v>1464</v>
      </c>
      <c r="G4" s="585"/>
      <c r="H4" s="585"/>
      <c r="I4" s="344" t="s">
        <v>1463</v>
      </c>
      <c r="J4" s="585"/>
      <c r="K4" s="585"/>
      <c r="L4" s="36"/>
      <c r="O4" s="47"/>
    </row>
    <row r="5" spans="1:11" s="52" customFormat="1" ht="12" customHeight="1">
      <c r="A5" s="613"/>
      <c r="B5" s="613"/>
      <c r="C5" s="613"/>
      <c r="D5" s="613"/>
      <c r="E5" s="365"/>
      <c r="F5" s="344" t="s">
        <v>1462</v>
      </c>
      <c r="G5" s="585"/>
      <c r="H5" s="585"/>
      <c r="I5" s="344" t="s">
        <v>1463</v>
      </c>
      <c r="J5" s="585"/>
      <c r="K5" s="585"/>
    </row>
    <row r="6" spans="1:11" ht="24">
      <c r="A6" s="613" t="s">
        <v>1586</v>
      </c>
      <c r="B6" s="355" t="s">
        <v>911</v>
      </c>
      <c r="C6" s="283" t="s">
        <v>1557</v>
      </c>
      <c r="D6" s="283" t="s">
        <v>1558</v>
      </c>
      <c r="E6" s="283" t="s">
        <v>4</v>
      </c>
      <c r="F6" s="283" t="s">
        <v>912</v>
      </c>
      <c r="G6" s="283" t="s">
        <v>1584</v>
      </c>
      <c r="H6" s="283" t="s">
        <v>1585</v>
      </c>
      <c r="I6" s="283" t="s">
        <v>1565</v>
      </c>
      <c r="J6" s="283" t="s">
        <v>874</v>
      </c>
      <c r="K6" s="283" t="s">
        <v>1474</v>
      </c>
    </row>
    <row r="7" spans="1:11" ht="14.25">
      <c r="A7" s="613"/>
      <c r="B7" s="344">
        <v>1</v>
      </c>
      <c r="C7" s="177">
        <v>2</v>
      </c>
      <c r="D7" s="344">
        <v>3</v>
      </c>
      <c r="E7" s="177">
        <v>4</v>
      </c>
      <c r="F7" s="344">
        <v>7</v>
      </c>
      <c r="G7" s="177">
        <v>8</v>
      </c>
      <c r="H7" s="344">
        <v>9</v>
      </c>
      <c r="I7" s="177">
        <v>10</v>
      </c>
      <c r="J7" s="344">
        <v>11</v>
      </c>
      <c r="K7" s="177">
        <v>12</v>
      </c>
    </row>
    <row r="8" spans="1:11" ht="12.75">
      <c r="A8" s="344">
        <v>1</v>
      </c>
      <c r="B8" s="344" t="s">
        <v>913</v>
      </c>
      <c r="C8" s="178"/>
      <c r="D8" s="179"/>
      <c r="E8" s="178"/>
      <c r="F8" s="424"/>
      <c r="G8" s="178"/>
      <c r="H8" s="178"/>
      <c r="I8" s="178"/>
      <c r="J8" s="160"/>
      <c r="K8" s="409"/>
    </row>
    <row r="9" spans="1:11" ht="14.25">
      <c r="A9" s="831" t="s">
        <v>914</v>
      </c>
      <c r="B9" s="831"/>
      <c r="C9" s="831"/>
      <c r="D9" s="831"/>
      <c r="E9" s="831"/>
      <c r="F9" s="831"/>
      <c r="G9" s="831"/>
      <c r="H9" s="831"/>
      <c r="I9" s="831"/>
      <c r="J9" s="831"/>
      <c r="K9" s="831"/>
    </row>
    <row r="10" spans="1:11" ht="14.25">
      <c r="A10" s="344" t="s">
        <v>915</v>
      </c>
      <c r="B10" s="159" t="s">
        <v>916</v>
      </c>
      <c r="C10" s="613" t="s">
        <v>917</v>
      </c>
      <c r="D10" s="613"/>
      <c r="E10" s="355" t="s">
        <v>918</v>
      </c>
      <c r="F10" s="180" t="s">
        <v>919</v>
      </c>
      <c r="G10" s="813" t="s">
        <v>920</v>
      </c>
      <c r="H10" s="813"/>
      <c r="I10" s="813" t="s">
        <v>921</v>
      </c>
      <c r="J10" s="813"/>
      <c r="K10" s="356" t="s">
        <v>645</v>
      </c>
    </row>
    <row r="11" spans="1:11" ht="12.75">
      <c r="A11" s="344">
        <v>1</v>
      </c>
      <c r="B11" s="346" t="s">
        <v>922</v>
      </c>
      <c r="C11" s="700"/>
      <c r="D11" s="700"/>
      <c r="E11" s="162"/>
      <c r="F11" s="75"/>
      <c r="G11" s="801"/>
      <c r="H11" s="801"/>
      <c r="I11" s="801"/>
      <c r="J11" s="801"/>
      <c r="K11" s="347">
        <f>SUM(C11:I11)</f>
        <v>0</v>
      </c>
    </row>
    <row r="12" spans="1:11" ht="12.75">
      <c r="A12" s="344">
        <v>2</v>
      </c>
      <c r="B12" s="346" t="s">
        <v>1558</v>
      </c>
      <c r="C12" s="700"/>
      <c r="D12" s="700"/>
      <c r="E12" s="162"/>
      <c r="F12" s="75"/>
      <c r="G12" s="801"/>
      <c r="H12" s="801"/>
      <c r="I12" s="801"/>
      <c r="J12" s="801"/>
      <c r="K12" s="347">
        <f>SUM(C12:I12)</f>
        <v>0</v>
      </c>
    </row>
    <row r="13" spans="1:11" ht="12.75">
      <c r="A13" s="344">
        <v>3</v>
      </c>
      <c r="B13" s="346" t="s">
        <v>4</v>
      </c>
      <c r="C13" s="700"/>
      <c r="D13" s="700"/>
      <c r="E13" s="162"/>
      <c r="F13" s="162"/>
      <c r="G13" s="803"/>
      <c r="H13" s="803"/>
      <c r="I13" s="803"/>
      <c r="J13" s="803"/>
      <c r="K13" s="347">
        <f>SUM(C13:I13)</f>
        <v>0</v>
      </c>
    </row>
    <row r="14" spans="1:11" ht="14.25">
      <c r="A14" s="344">
        <v>4</v>
      </c>
      <c r="B14" s="346" t="s">
        <v>923</v>
      </c>
      <c r="C14" s="585"/>
      <c r="D14" s="585"/>
      <c r="E14" s="300"/>
      <c r="F14" s="300"/>
      <c r="G14" s="584"/>
      <c r="H14" s="584"/>
      <c r="I14" s="584"/>
      <c r="J14" s="584"/>
      <c r="K14" s="110"/>
    </row>
    <row r="15" spans="1:11" s="7" customFormat="1" ht="14.25" customHeight="1">
      <c r="A15" s="781" t="s">
        <v>924</v>
      </c>
      <c r="B15" s="782"/>
      <c r="C15" s="782"/>
      <c r="D15" s="782"/>
      <c r="E15" s="782"/>
      <c r="F15" s="782"/>
      <c r="G15" s="782"/>
      <c r="H15" s="782"/>
      <c r="I15" s="782"/>
      <c r="J15" s="782"/>
      <c r="K15" s="783"/>
    </row>
    <row r="16" spans="1:11" s="7" customFormat="1" ht="36">
      <c r="A16" s="757" t="s">
        <v>78</v>
      </c>
      <c r="B16" s="757"/>
      <c r="C16" s="757"/>
      <c r="D16" s="757"/>
      <c r="E16" s="757"/>
      <c r="F16" s="757" t="s">
        <v>79</v>
      </c>
      <c r="G16" s="701"/>
      <c r="H16" s="487" t="s">
        <v>80</v>
      </c>
      <c r="I16" s="487" t="s">
        <v>81</v>
      </c>
      <c r="J16" s="487" t="s">
        <v>1565</v>
      </c>
      <c r="K16" s="487" t="s">
        <v>923</v>
      </c>
    </row>
    <row r="17" spans="1:11" s="7" customFormat="1" ht="14.25">
      <c r="A17" s="757"/>
      <c r="B17" s="757"/>
      <c r="C17" s="757"/>
      <c r="D17" s="757"/>
      <c r="E17" s="757"/>
      <c r="F17" s="701"/>
      <c r="G17" s="701"/>
      <c r="H17" s="487" t="s">
        <v>82</v>
      </c>
      <c r="I17" s="487" t="s">
        <v>83</v>
      </c>
      <c r="J17" s="487" t="s">
        <v>84</v>
      </c>
      <c r="K17" s="488"/>
    </row>
    <row r="18" spans="1:11" s="7" customFormat="1" ht="14.25">
      <c r="A18" s="487" t="s">
        <v>1587</v>
      </c>
      <c r="B18" s="758" t="s">
        <v>85</v>
      </c>
      <c r="C18" s="758"/>
      <c r="D18" s="758"/>
      <c r="E18" s="758"/>
      <c r="F18" s="756"/>
      <c r="G18" s="761"/>
      <c r="H18" s="489"/>
      <c r="I18" s="489">
        <v>0</v>
      </c>
      <c r="J18" s="489">
        <v>0</v>
      </c>
      <c r="K18" s="488"/>
    </row>
    <row r="19" spans="1:11" s="7" customFormat="1" ht="14.25">
      <c r="A19" s="487" t="s">
        <v>1588</v>
      </c>
      <c r="B19" s="758" t="s">
        <v>86</v>
      </c>
      <c r="C19" s="758"/>
      <c r="D19" s="758"/>
      <c r="E19" s="758"/>
      <c r="F19" s="756">
        <v>0</v>
      </c>
      <c r="G19" s="761"/>
      <c r="H19" s="490"/>
      <c r="I19" s="490"/>
      <c r="J19" s="490"/>
      <c r="K19" s="488"/>
    </row>
    <row r="20" spans="1:11" s="7" customFormat="1" ht="14.25">
      <c r="A20" s="487" t="s">
        <v>1589</v>
      </c>
      <c r="B20" s="758" t="s">
        <v>87</v>
      </c>
      <c r="C20" s="758"/>
      <c r="D20" s="758"/>
      <c r="E20" s="758"/>
      <c r="F20" s="756">
        <v>0</v>
      </c>
      <c r="G20" s="761"/>
      <c r="H20" s="490"/>
      <c r="I20" s="490"/>
      <c r="J20" s="490"/>
      <c r="K20" s="488"/>
    </row>
    <row r="21" spans="1:11" s="7" customFormat="1" ht="14.25" customHeight="1">
      <c r="A21" s="487" t="s">
        <v>1590</v>
      </c>
      <c r="B21" s="758" t="s">
        <v>88</v>
      </c>
      <c r="C21" s="758"/>
      <c r="D21" s="758"/>
      <c r="E21" s="758"/>
      <c r="F21" s="756"/>
      <c r="G21" s="830"/>
      <c r="H21" s="490"/>
      <c r="I21" s="490"/>
      <c r="J21" s="490"/>
      <c r="K21" s="488"/>
    </row>
    <row r="22" spans="1:11" s="7" customFormat="1" ht="14.25" customHeight="1">
      <c r="A22" s="487" t="s">
        <v>1591</v>
      </c>
      <c r="B22" s="758" t="s">
        <v>89</v>
      </c>
      <c r="C22" s="758"/>
      <c r="D22" s="758"/>
      <c r="E22" s="758"/>
      <c r="F22" s="756">
        <v>0</v>
      </c>
      <c r="G22" s="830"/>
      <c r="H22" s="490"/>
      <c r="I22" s="490"/>
      <c r="J22" s="490"/>
      <c r="K22" s="488"/>
    </row>
    <row r="23" spans="1:11" s="7" customFormat="1" ht="14.25" customHeight="1">
      <c r="A23" s="487" t="s">
        <v>1592</v>
      </c>
      <c r="B23" s="758" t="s">
        <v>90</v>
      </c>
      <c r="C23" s="758"/>
      <c r="D23" s="758"/>
      <c r="E23" s="758"/>
      <c r="F23" s="756">
        <v>0</v>
      </c>
      <c r="G23" s="830"/>
      <c r="H23" s="490"/>
      <c r="I23" s="490"/>
      <c r="J23" s="490"/>
      <c r="K23" s="488"/>
    </row>
    <row r="24" spans="1:11" s="7" customFormat="1" ht="14.25">
      <c r="A24" s="487" t="s">
        <v>1593</v>
      </c>
      <c r="B24" s="758" t="s">
        <v>91</v>
      </c>
      <c r="C24" s="758"/>
      <c r="D24" s="758"/>
      <c r="E24" s="758"/>
      <c r="F24" s="756"/>
      <c r="G24" s="830"/>
      <c r="H24" s="490"/>
      <c r="I24" s="490"/>
      <c r="J24" s="490"/>
      <c r="K24" s="488"/>
    </row>
    <row r="25" spans="1:11" s="7" customFormat="1" ht="14.25">
      <c r="A25" s="757" t="s">
        <v>1561</v>
      </c>
      <c r="B25" s="757"/>
      <c r="C25" s="757"/>
      <c r="D25" s="757"/>
      <c r="E25" s="757"/>
      <c r="F25" s="756"/>
      <c r="G25" s="761"/>
      <c r="H25" s="490"/>
      <c r="I25" s="490"/>
      <c r="J25" s="490"/>
      <c r="K25" s="488"/>
    </row>
    <row r="26" spans="1:11" ht="50.1" customHeight="1">
      <c r="A26" s="657" t="s">
        <v>2170</v>
      </c>
      <c r="B26" s="657"/>
      <c r="C26" s="657"/>
      <c r="D26" s="657"/>
      <c r="E26" s="657"/>
      <c r="F26" s="657"/>
      <c r="G26" s="657"/>
      <c r="H26" s="657"/>
      <c r="I26" s="657"/>
      <c r="J26" s="657"/>
      <c r="K26" s="657"/>
    </row>
  </sheetData>
  <sheetProtection password="8154" sheet="1" objects="1" scenarios="1"/>
  <mergeCells count="46">
    <mergeCell ref="A16:E17"/>
    <mergeCell ref="A15:K15"/>
    <mergeCell ref="F20:G20"/>
    <mergeCell ref="F21:G21"/>
    <mergeCell ref="B21:E21"/>
    <mergeCell ref="F16:G17"/>
    <mergeCell ref="B18:E18"/>
    <mergeCell ref="B19:E19"/>
    <mergeCell ref="F19:G19"/>
    <mergeCell ref="B20:E20"/>
    <mergeCell ref="A26:K26"/>
    <mergeCell ref="I11:J11"/>
    <mergeCell ref="G14:H14"/>
    <mergeCell ref="G12:H12"/>
    <mergeCell ref="G13:H13"/>
    <mergeCell ref="I14:J14"/>
    <mergeCell ref="C14:D14"/>
    <mergeCell ref="C11:D11"/>
    <mergeCell ref="G11:H11"/>
    <mergeCell ref="F18:G18"/>
    <mergeCell ref="A1:K1"/>
    <mergeCell ref="A2:K2"/>
    <mergeCell ref="J3:K3"/>
    <mergeCell ref="A3:I3"/>
    <mergeCell ref="A4:D5"/>
    <mergeCell ref="G4:H4"/>
    <mergeCell ref="G5:H5"/>
    <mergeCell ref="J4:K4"/>
    <mergeCell ref="J5:K5"/>
    <mergeCell ref="A6:A7"/>
    <mergeCell ref="C12:D12"/>
    <mergeCell ref="C13:D13"/>
    <mergeCell ref="C10:D10"/>
    <mergeCell ref="A9:K9"/>
    <mergeCell ref="I12:J12"/>
    <mergeCell ref="I13:J13"/>
    <mergeCell ref="G10:H10"/>
    <mergeCell ref="I10:J10"/>
    <mergeCell ref="F22:G22"/>
    <mergeCell ref="B22:E22"/>
    <mergeCell ref="F25:G25"/>
    <mergeCell ref="B23:E23"/>
    <mergeCell ref="B24:E24"/>
    <mergeCell ref="A25:E25"/>
    <mergeCell ref="F23:G23"/>
    <mergeCell ref="F24:G24"/>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workbookViewId="0" topLeftCell="A1">
      <selection activeCell="I13" sqref="I13"/>
    </sheetView>
  </sheetViews>
  <sheetFormatPr defaultColWidth="9.00390625" defaultRowHeight="14.25"/>
  <cols>
    <col min="1" max="1" width="15.75390625" style="98" customWidth="1"/>
    <col min="2" max="8" width="15.875" style="98" customWidth="1"/>
    <col min="9" max="9" width="9.875" style="98" customWidth="1"/>
    <col min="10" max="10" width="3.75390625" style="98" customWidth="1"/>
    <col min="11" max="16384" width="9.00390625" style="98" customWidth="1"/>
  </cols>
  <sheetData>
    <row r="1" spans="1:9" ht="33" customHeight="1">
      <c r="A1" s="591" t="s">
        <v>224</v>
      </c>
      <c r="B1" s="591"/>
      <c r="C1" s="591"/>
      <c r="D1" s="591"/>
      <c r="E1" s="591"/>
      <c r="F1" s="591"/>
      <c r="G1" s="591"/>
      <c r="H1" s="591"/>
      <c r="I1" s="518"/>
    </row>
    <row r="2" spans="1:8" s="37" customFormat="1" ht="14.25" customHeight="1">
      <c r="A2" s="592" t="s">
        <v>1396</v>
      </c>
      <c r="B2" s="582"/>
      <c r="C2" s="582"/>
      <c r="D2" s="582"/>
      <c r="E2" s="582"/>
      <c r="F2" s="582"/>
      <c r="G2" s="582"/>
      <c r="H2" s="582"/>
    </row>
    <row r="3" spans="1:8" s="37" customFormat="1" ht="14.25">
      <c r="A3" s="593" t="s">
        <v>1</v>
      </c>
      <c r="B3" s="593"/>
      <c r="C3" s="593"/>
      <c r="D3" s="593"/>
      <c r="E3" s="593"/>
      <c r="F3" s="593"/>
      <c r="G3" s="593"/>
      <c r="H3" s="41" t="s">
        <v>1460</v>
      </c>
    </row>
    <row r="4" spans="1:8" s="37" customFormat="1" ht="12" customHeight="1">
      <c r="A4" s="580" t="s">
        <v>1461</v>
      </c>
      <c r="B4" s="580"/>
      <c r="C4" s="584"/>
      <c r="D4" s="584"/>
      <c r="E4" s="283" t="s">
        <v>1297</v>
      </c>
      <c r="F4" s="285"/>
      <c r="G4" s="283" t="s">
        <v>1463</v>
      </c>
      <c r="H4" s="285"/>
    </row>
    <row r="5" spans="1:8" s="37" customFormat="1" ht="14.25">
      <c r="A5" s="580"/>
      <c r="B5" s="580"/>
      <c r="C5" s="584"/>
      <c r="D5" s="584"/>
      <c r="E5" s="283" t="s">
        <v>1298</v>
      </c>
      <c r="F5" s="285"/>
      <c r="G5" s="283" t="s">
        <v>1463</v>
      </c>
      <c r="H5" s="107"/>
    </row>
    <row r="6" spans="1:8" ht="14.25">
      <c r="A6" s="97" t="s">
        <v>1299</v>
      </c>
      <c r="B6" s="590" t="s">
        <v>1300</v>
      </c>
      <c r="C6" s="590"/>
      <c r="D6" s="590"/>
      <c r="E6" s="590"/>
      <c r="F6" s="590"/>
      <c r="G6" s="590"/>
      <c r="H6" s="590"/>
    </row>
    <row r="7" spans="1:8" ht="14.25">
      <c r="A7" s="588" t="s">
        <v>1633</v>
      </c>
      <c r="B7" s="588"/>
      <c r="C7" s="588"/>
      <c r="D7" s="588"/>
      <c r="E7" s="588"/>
      <c r="F7" s="588"/>
      <c r="G7" s="588"/>
      <c r="H7" s="588"/>
    </row>
    <row r="8" spans="1:8" ht="15" customHeight="1">
      <c r="A8" s="288" t="s">
        <v>1634</v>
      </c>
      <c r="B8" s="288" t="s">
        <v>1635</v>
      </c>
      <c r="C8" s="288" t="s">
        <v>1636</v>
      </c>
      <c r="D8" s="288" t="s">
        <v>1301</v>
      </c>
      <c r="E8" s="288" t="s">
        <v>1637</v>
      </c>
      <c r="F8" s="288" t="s">
        <v>1638</v>
      </c>
      <c r="G8" s="288" t="s">
        <v>1639</v>
      </c>
      <c r="H8" s="288" t="s">
        <v>1640</v>
      </c>
    </row>
    <row r="9" spans="1:8" ht="15" customHeight="1">
      <c r="A9" s="287"/>
      <c r="B9" s="287"/>
      <c r="C9" s="287"/>
      <c r="D9" s="287"/>
      <c r="E9" s="287"/>
      <c r="F9" s="108"/>
      <c r="G9" s="287"/>
      <c r="H9" s="287"/>
    </row>
    <row r="10" spans="1:8" ht="15" customHeight="1">
      <c r="A10" s="287"/>
      <c r="B10" s="287"/>
      <c r="C10" s="287"/>
      <c r="D10" s="287"/>
      <c r="E10" s="287"/>
      <c r="F10" s="108"/>
      <c r="G10" s="287"/>
      <c r="H10" s="287"/>
    </row>
    <row r="11" spans="1:8" ht="15" customHeight="1">
      <c r="A11" s="588" t="s">
        <v>1302</v>
      </c>
      <c r="B11" s="588"/>
      <c r="C11" s="588"/>
      <c r="D11" s="588"/>
      <c r="E11" s="588"/>
      <c r="F11" s="588"/>
      <c r="G11" s="588"/>
      <c r="H11" s="588"/>
    </row>
    <row r="12" spans="1:8" ht="15" customHeight="1">
      <c r="A12" s="589" t="s">
        <v>1641</v>
      </c>
      <c r="B12" s="589" t="s">
        <v>1642</v>
      </c>
      <c r="C12" s="589"/>
      <c r="D12" s="589"/>
      <c r="E12" s="589"/>
      <c r="F12" s="589" t="s">
        <v>1643</v>
      </c>
      <c r="G12" s="589"/>
      <c r="H12" s="589" t="s">
        <v>1474</v>
      </c>
    </row>
    <row r="13" spans="1:8" ht="15" customHeight="1">
      <c r="A13" s="589"/>
      <c r="B13" s="589" t="s">
        <v>1644</v>
      </c>
      <c r="C13" s="589"/>
      <c r="D13" s="589" t="s">
        <v>1645</v>
      </c>
      <c r="E13" s="589"/>
      <c r="F13" s="109" t="s">
        <v>1632</v>
      </c>
      <c r="G13" s="109" t="s">
        <v>1608</v>
      </c>
      <c r="H13" s="589"/>
    </row>
    <row r="14" spans="1:8" ht="15" customHeight="1">
      <c r="A14" s="287"/>
      <c r="B14" s="587"/>
      <c r="C14" s="587"/>
      <c r="D14" s="587"/>
      <c r="E14" s="587"/>
      <c r="F14" s="108"/>
      <c r="G14" s="289"/>
      <c r="H14" s="287"/>
    </row>
    <row r="15" spans="1:8" ht="15" customHeight="1">
      <c r="A15" s="287"/>
      <c r="B15" s="587"/>
      <c r="C15" s="587"/>
      <c r="D15" s="587"/>
      <c r="E15" s="587"/>
      <c r="F15" s="108"/>
      <c r="G15" s="289"/>
      <c r="H15" s="287"/>
    </row>
    <row r="16" spans="1:8" ht="15" customHeight="1">
      <c r="A16" s="588" t="s">
        <v>1646</v>
      </c>
      <c r="B16" s="588"/>
      <c r="C16" s="588"/>
      <c r="D16" s="588"/>
      <c r="E16" s="588"/>
      <c r="F16" s="588"/>
      <c r="G16" s="588"/>
      <c r="H16" s="588"/>
    </row>
    <row r="17" spans="1:9" ht="14.25" customHeight="1">
      <c r="A17" s="589" t="s">
        <v>1491</v>
      </c>
      <c r="B17" s="589" t="s">
        <v>1647</v>
      </c>
      <c r="C17" s="589"/>
      <c r="D17" s="589"/>
      <c r="E17" s="589" t="s">
        <v>1648</v>
      </c>
      <c r="F17" s="589"/>
      <c r="G17" s="589"/>
      <c r="H17" s="589"/>
      <c r="I17" s="99"/>
    </row>
    <row r="18" spans="1:9" ht="14.25">
      <c r="A18" s="589"/>
      <c r="B18" s="288" t="s">
        <v>1649</v>
      </c>
      <c r="C18" s="288" t="s">
        <v>1650</v>
      </c>
      <c r="D18" s="288" t="s">
        <v>1651</v>
      </c>
      <c r="E18" s="288" t="s">
        <v>1505</v>
      </c>
      <c r="F18" s="288" t="s">
        <v>1652</v>
      </c>
      <c r="G18" s="288" t="s">
        <v>1505</v>
      </c>
      <c r="H18" s="288" t="s">
        <v>1652</v>
      </c>
      <c r="I18" s="519"/>
    </row>
    <row r="19" spans="1:9" ht="14.25">
      <c r="A19" s="287"/>
      <c r="B19" s="287"/>
      <c r="C19" s="287"/>
      <c r="D19" s="287"/>
      <c r="E19" s="287"/>
      <c r="F19" s="287"/>
      <c r="G19" s="287"/>
      <c r="H19" s="287"/>
      <c r="I19" s="519"/>
    </row>
    <row r="20" spans="1:9" ht="14.25">
      <c r="A20" s="287"/>
      <c r="B20" s="287"/>
      <c r="C20" s="287"/>
      <c r="D20" s="287"/>
      <c r="E20" s="287"/>
      <c r="F20" s="287"/>
      <c r="G20" s="287"/>
      <c r="H20" s="287"/>
      <c r="I20" s="519"/>
    </row>
    <row r="22" spans="1:9" s="520" customFormat="1" ht="14.25">
      <c r="A22" s="586" t="s">
        <v>1303</v>
      </c>
      <c r="B22" s="586"/>
      <c r="C22" s="586"/>
      <c r="D22" s="586"/>
      <c r="E22" s="586"/>
      <c r="F22" s="586"/>
      <c r="G22" s="586"/>
      <c r="H22" s="586"/>
      <c r="I22" s="586"/>
    </row>
    <row r="23" s="520" customFormat="1" ht="14.25">
      <c r="A23" s="521"/>
    </row>
    <row r="24" s="520" customFormat="1" ht="14.25">
      <c r="A24" s="521" t="s">
        <v>1761</v>
      </c>
    </row>
    <row r="25" spans="1:9" s="520" customFormat="1" ht="14.25">
      <c r="A25" s="586" t="s">
        <v>1304</v>
      </c>
      <c r="B25" s="586"/>
      <c r="C25" s="586"/>
      <c r="D25" s="586"/>
      <c r="E25" s="586"/>
      <c r="F25" s="586"/>
      <c r="G25" s="586"/>
      <c r="H25" s="586"/>
      <c r="I25" s="586"/>
    </row>
    <row r="26" s="520" customFormat="1" ht="14.25">
      <c r="A26" s="100"/>
    </row>
  </sheetData>
  <sheetProtection password="8154" sheet="1" objects="1" scenarios="1"/>
  <mergeCells count="24">
    <mergeCell ref="B6:H6"/>
    <mergeCell ref="A1:H1"/>
    <mergeCell ref="A2:H2"/>
    <mergeCell ref="A3:G3"/>
    <mergeCell ref="A4:B5"/>
    <mergeCell ref="C4:D5"/>
    <mergeCell ref="A7:H7"/>
    <mergeCell ref="A11:H11"/>
    <mergeCell ref="A12:A13"/>
    <mergeCell ref="B12:E12"/>
    <mergeCell ref="F12:G12"/>
    <mergeCell ref="H12:H13"/>
    <mergeCell ref="B13:C13"/>
    <mergeCell ref="D13:E13"/>
    <mergeCell ref="A22:I22"/>
    <mergeCell ref="A25:I25"/>
    <mergeCell ref="B14:C14"/>
    <mergeCell ref="D14:E14"/>
    <mergeCell ref="B15:C15"/>
    <mergeCell ref="D15:E15"/>
    <mergeCell ref="A16:H16"/>
    <mergeCell ref="A17:A18"/>
    <mergeCell ref="B17:D17"/>
    <mergeCell ref="E17:H1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9" r:id="rId1"/>
</worksheet>
</file>

<file path=xl/worksheets/sheet60.xml><?xml version="1.0" encoding="utf-8"?>
<worksheet xmlns="http://schemas.openxmlformats.org/spreadsheetml/2006/main" xmlns:r="http://schemas.openxmlformats.org/officeDocument/2006/relationships">
  <sheetPr>
    <pageSetUpPr fitToPage="1"/>
  </sheetPr>
  <dimension ref="A1:Y21"/>
  <sheetViews>
    <sheetView workbookViewId="0" topLeftCell="A1">
      <selection activeCell="A1" sqref="A1:H1"/>
    </sheetView>
  </sheetViews>
  <sheetFormatPr defaultColWidth="9.00390625" defaultRowHeight="14.25"/>
  <cols>
    <col min="1" max="1" width="6.50390625" style="42" bestFit="1" customWidth="1"/>
    <col min="2" max="5" width="18.875" style="42" customWidth="1"/>
    <col min="6" max="6" width="15.25390625" style="42" customWidth="1"/>
    <col min="7" max="7" width="13.75390625" style="42" customWidth="1"/>
    <col min="8" max="16384" width="9.00390625" style="42" customWidth="1"/>
  </cols>
  <sheetData>
    <row r="1" spans="1:8" ht="33" customHeight="1">
      <c r="A1" s="604" t="s">
        <v>2121</v>
      </c>
      <c r="B1" s="604"/>
      <c r="C1" s="604"/>
      <c r="D1" s="604"/>
      <c r="E1" s="604"/>
      <c r="F1" s="604"/>
      <c r="G1" s="604"/>
      <c r="H1" s="545"/>
    </row>
    <row r="2" spans="1:25" ht="14.25">
      <c r="A2" s="606" t="s">
        <v>58</v>
      </c>
      <c r="B2" s="606"/>
      <c r="C2" s="606"/>
      <c r="D2" s="606"/>
      <c r="E2" s="606"/>
      <c r="F2" s="606"/>
      <c r="G2" s="606"/>
      <c r="H2" s="37"/>
      <c r="I2" s="37"/>
      <c r="J2" s="37"/>
      <c r="K2" s="37"/>
      <c r="L2" s="37"/>
      <c r="M2" s="37"/>
      <c r="N2" s="37"/>
      <c r="O2" s="37"/>
      <c r="P2" s="37"/>
      <c r="Q2" s="37"/>
      <c r="R2" s="37"/>
      <c r="S2" s="37"/>
      <c r="T2" s="37"/>
      <c r="U2" s="37"/>
      <c r="V2" s="37"/>
      <c r="W2" s="37"/>
      <c r="X2" s="37"/>
      <c r="Y2" s="37"/>
    </row>
    <row r="3" spans="1:25" ht="14.25">
      <c r="A3" s="593" t="s">
        <v>1</v>
      </c>
      <c r="B3" s="593"/>
      <c r="C3" s="593"/>
      <c r="D3" s="593"/>
      <c r="E3" s="593"/>
      <c r="F3" s="593"/>
      <c r="G3" s="284" t="s">
        <v>1460</v>
      </c>
      <c r="H3" s="37"/>
      <c r="I3" s="37"/>
      <c r="J3" s="37"/>
      <c r="K3" s="37"/>
      <c r="L3" s="37"/>
      <c r="M3" s="37"/>
      <c r="N3" s="37"/>
      <c r="O3" s="37"/>
      <c r="P3" s="37"/>
      <c r="Q3" s="37"/>
      <c r="R3" s="37"/>
      <c r="S3" s="37"/>
      <c r="T3" s="37"/>
      <c r="U3" s="37"/>
      <c r="V3" s="37"/>
      <c r="W3" s="37"/>
      <c r="X3" s="37"/>
      <c r="Y3" s="37"/>
    </row>
    <row r="4" spans="1:25" ht="12.75">
      <c r="A4" s="613" t="s">
        <v>1461</v>
      </c>
      <c r="B4" s="613"/>
      <c r="C4" s="585"/>
      <c r="D4" s="344" t="s">
        <v>1464</v>
      </c>
      <c r="E4" s="365"/>
      <c r="F4" s="344" t="s">
        <v>1463</v>
      </c>
      <c r="G4" s="96"/>
      <c r="H4" s="37"/>
      <c r="I4" s="37"/>
      <c r="J4" s="37"/>
      <c r="K4" s="37"/>
      <c r="L4" s="37"/>
      <c r="M4" s="37"/>
      <c r="N4" s="37"/>
      <c r="O4" s="37"/>
      <c r="P4" s="37"/>
      <c r="Q4" s="37"/>
      <c r="R4" s="37"/>
      <c r="S4" s="37"/>
      <c r="T4" s="37"/>
      <c r="U4" s="37"/>
      <c r="V4" s="37"/>
      <c r="W4" s="37"/>
      <c r="X4" s="37"/>
      <c r="Y4" s="37"/>
    </row>
    <row r="5" spans="1:25" ht="12.75">
      <c r="A5" s="613"/>
      <c r="B5" s="613"/>
      <c r="C5" s="585"/>
      <c r="D5" s="344" t="s">
        <v>1462</v>
      </c>
      <c r="E5" s="365"/>
      <c r="F5" s="344" t="s">
        <v>1463</v>
      </c>
      <c r="G5" s="96"/>
      <c r="H5" s="37"/>
      <c r="I5" s="37"/>
      <c r="J5" s="37"/>
      <c r="K5" s="37"/>
      <c r="L5" s="37"/>
      <c r="M5" s="37"/>
      <c r="N5" s="37"/>
      <c r="O5" s="37"/>
      <c r="P5" s="37"/>
      <c r="Q5" s="37"/>
      <c r="R5" s="37"/>
      <c r="S5" s="37"/>
      <c r="T5" s="37"/>
      <c r="U5" s="37"/>
      <c r="V5" s="37"/>
      <c r="W5" s="37"/>
      <c r="X5" s="37"/>
      <c r="Y5" s="37"/>
    </row>
    <row r="6" spans="1:10" ht="14.25">
      <c r="A6" s="339" t="s">
        <v>1586</v>
      </c>
      <c r="B6" s="701" t="s">
        <v>1574</v>
      </c>
      <c r="C6" s="701"/>
      <c r="D6" s="701"/>
      <c r="E6" s="701"/>
      <c r="F6" s="701" t="s">
        <v>726</v>
      </c>
      <c r="G6" s="701"/>
      <c r="H6" s="422"/>
      <c r="I6" s="37"/>
      <c r="J6" s="37"/>
    </row>
    <row r="7" spans="1:14" ht="12.75">
      <c r="A7" s="339" t="s">
        <v>1587</v>
      </c>
      <c r="B7" s="702" t="s">
        <v>898</v>
      </c>
      <c r="C7" s="702"/>
      <c r="D7" s="702"/>
      <c r="E7" s="702"/>
      <c r="F7" s="825"/>
      <c r="G7" s="825"/>
      <c r="H7" s="423"/>
      <c r="I7" s="423"/>
      <c r="J7" s="423"/>
      <c r="K7" s="423"/>
      <c r="L7" s="423"/>
      <c r="M7" s="37"/>
      <c r="N7" s="37"/>
    </row>
    <row r="8" spans="1:14" ht="12.75">
      <c r="A8" s="339" t="s">
        <v>1588</v>
      </c>
      <c r="B8" s="702" t="s">
        <v>899</v>
      </c>
      <c r="C8" s="702"/>
      <c r="D8" s="702"/>
      <c r="E8" s="702"/>
      <c r="F8" s="700"/>
      <c r="G8" s="700"/>
      <c r="H8" s="423"/>
      <c r="I8" s="423"/>
      <c r="J8" s="423"/>
      <c r="K8" s="423"/>
      <c r="L8" s="423"/>
      <c r="M8" s="37"/>
      <c r="N8" s="37"/>
    </row>
    <row r="9" spans="1:14" ht="12.75">
      <c r="A9" s="339" t="s">
        <v>1589</v>
      </c>
      <c r="B9" s="702" t="s">
        <v>900</v>
      </c>
      <c r="C9" s="702"/>
      <c r="D9" s="702"/>
      <c r="E9" s="702"/>
      <c r="F9" s="700"/>
      <c r="G9" s="700"/>
      <c r="H9" s="423"/>
      <c r="I9" s="423"/>
      <c r="J9" s="423"/>
      <c r="K9" s="423"/>
      <c r="L9" s="423"/>
      <c r="M9" s="37"/>
      <c r="N9" s="37"/>
    </row>
    <row r="10" spans="1:14" ht="12.75">
      <c r="A10" s="339" t="s">
        <v>1590</v>
      </c>
      <c r="B10" s="702" t="s">
        <v>901</v>
      </c>
      <c r="C10" s="702"/>
      <c r="D10" s="702"/>
      <c r="E10" s="702"/>
      <c r="F10" s="694"/>
      <c r="G10" s="694"/>
      <c r="H10" s="423"/>
      <c r="I10" s="423"/>
      <c r="J10" s="423"/>
      <c r="K10" s="423"/>
      <c r="L10" s="423"/>
      <c r="M10" s="37"/>
      <c r="N10" s="37"/>
    </row>
    <row r="11" spans="1:14" ht="12.75">
      <c r="A11" s="339" t="s">
        <v>1591</v>
      </c>
      <c r="B11" s="702" t="s">
        <v>902</v>
      </c>
      <c r="C11" s="702"/>
      <c r="D11" s="702"/>
      <c r="E11" s="702"/>
      <c r="F11" s="694"/>
      <c r="G11" s="694"/>
      <c r="H11" s="423"/>
      <c r="I11" s="423"/>
      <c r="J11" s="423"/>
      <c r="K11" s="423"/>
      <c r="L11" s="423"/>
      <c r="M11" s="37"/>
      <c r="N11" s="37"/>
    </row>
    <row r="12" spans="1:14" ht="12.75">
      <c r="A12" s="339" t="s">
        <v>1592</v>
      </c>
      <c r="B12" s="702" t="s">
        <v>903</v>
      </c>
      <c r="C12" s="702"/>
      <c r="D12" s="702"/>
      <c r="E12" s="702"/>
      <c r="F12" s="700"/>
      <c r="G12" s="700"/>
      <c r="H12" s="423"/>
      <c r="I12" s="423"/>
      <c r="J12" s="423"/>
      <c r="K12" s="423"/>
      <c r="L12" s="423"/>
      <c r="M12" s="37"/>
      <c r="N12" s="37"/>
    </row>
    <row r="13" spans="1:14" ht="12.75">
      <c r="A13" s="339" t="s">
        <v>1593</v>
      </c>
      <c r="B13" s="702" t="s">
        <v>904</v>
      </c>
      <c r="C13" s="702"/>
      <c r="D13" s="702"/>
      <c r="E13" s="702"/>
      <c r="F13" s="700"/>
      <c r="G13" s="700"/>
      <c r="H13" s="423"/>
      <c r="I13" s="423"/>
      <c r="J13" s="423"/>
      <c r="K13" s="423"/>
      <c r="L13" s="423"/>
      <c r="M13" s="37"/>
      <c r="N13" s="37"/>
    </row>
    <row r="14" spans="1:14" ht="12.75">
      <c r="A14" s="339" t="s">
        <v>1594</v>
      </c>
      <c r="B14" s="702" t="s">
        <v>905</v>
      </c>
      <c r="C14" s="702"/>
      <c r="D14" s="702"/>
      <c r="E14" s="702"/>
      <c r="F14" s="694"/>
      <c r="G14" s="694"/>
      <c r="H14" s="423"/>
      <c r="I14" s="423"/>
      <c r="J14" s="423"/>
      <c r="K14" s="423"/>
      <c r="L14" s="423"/>
      <c r="M14" s="37"/>
      <c r="N14" s="37"/>
    </row>
    <row r="15" spans="1:11" ht="12.75">
      <c r="A15" s="339" t="s">
        <v>1595</v>
      </c>
      <c r="B15" s="702" t="s">
        <v>906</v>
      </c>
      <c r="C15" s="702"/>
      <c r="D15" s="702"/>
      <c r="E15" s="702"/>
      <c r="F15" s="700"/>
      <c r="G15" s="700"/>
      <c r="H15" s="423"/>
      <c r="I15" s="423"/>
      <c r="J15" s="37"/>
      <c r="K15" s="37"/>
    </row>
    <row r="16" spans="1:14" ht="12.75">
      <c r="A16" s="339" t="s">
        <v>1596</v>
      </c>
      <c r="B16" s="702" t="s">
        <v>907</v>
      </c>
      <c r="C16" s="702"/>
      <c r="D16" s="702"/>
      <c r="E16" s="702"/>
      <c r="F16" s="694"/>
      <c r="G16" s="694"/>
      <c r="H16" s="423"/>
      <c r="I16" s="423"/>
      <c r="J16" s="423"/>
      <c r="K16" s="423"/>
      <c r="L16" s="423"/>
      <c r="M16" s="37"/>
      <c r="N16" s="37"/>
    </row>
    <row r="17" spans="1:11" ht="12.75">
      <c r="A17" s="339" t="s">
        <v>1597</v>
      </c>
      <c r="B17" s="702" t="s">
        <v>908</v>
      </c>
      <c r="C17" s="702"/>
      <c r="D17" s="702"/>
      <c r="E17" s="702"/>
      <c r="F17" s="694"/>
      <c r="G17" s="694"/>
      <c r="H17" s="423"/>
      <c r="I17" s="423"/>
      <c r="J17" s="37"/>
      <c r="K17" s="37"/>
    </row>
    <row r="18" spans="1:14" ht="12.75">
      <c r="A18" s="339" t="s">
        <v>1622</v>
      </c>
      <c r="B18" s="702" t="s">
        <v>909</v>
      </c>
      <c r="C18" s="702"/>
      <c r="D18" s="702"/>
      <c r="E18" s="702"/>
      <c r="F18" s="700"/>
      <c r="G18" s="700"/>
      <c r="H18" s="423"/>
      <c r="I18" s="423"/>
      <c r="J18" s="423"/>
      <c r="K18" s="423"/>
      <c r="L18" s="423"/>
      <c r="M18" s="37"/>
      <c r="N18" s="37"/>
    </row>
    <row r="19" spans="1:14" ht="12.75">
      <c r="A19" s="339" t="s">
        <v>1623</v>
      </c>
      <c r="B19" s="702" t="s">
        <v>910</v>
      </c>
      <c r="C19" s="702"/>
      <c r="D19" s="702"/>
      <c r="E19" s="702"/>
      <c r="F19" s="700"/>
      <c r="G19" s="700"/>
      <c r="H19" s="423"/>
      <c r="I19" s="423"/>
      <c r="J19" s="423"/>
      <c r="K19" s="423"/>
      <c r="L19" s="423"/>
      <c r="M19" s="37"/>
      <c r="N19" s="37"/>
    </row>
    <row r="20" spans="1:14" ht="14.25">
      <c r="A20" s="339">
        <v>14</v>
      </c>
      <c r="B20" s="702" t="s">
        <v>1474</v>
      </c>
      <c r="C20" s="702"/>
      <c r="D20" s="702"/>
      <c r="E20" s="702"/>
      <c r="F20" s="832"/>
      <c r="G20" s="832"/>
      <c r="H20" s="423"/>
      <c r="I20" s="423"/>
      <c r="J20" s="423"/>
      <c r="K20" s="423"/>
      <c r="L20" s="423"/>
      <c r="M20" s="37"/>
      <c r="N20" s="37"/>
    </row>
    <row r="21" spans="1:7" ht="50.1" customHeight="1">
      <c r="A21" s="657" t="s">
        <v>2170</v>
      </c>
      <c r="B21" s="657"/>
      <c r="C21" s="657"/>
      <c r="D21" s="657"/>
      <c r="E21" s="657"/>
      <c r="F21" s="657"/>
      <c r="G21" s="657"/>
    </row>
  </sheetData>
  <sheetProtection password="8154" sheet="1" objects="1" scenarios="1"/>
  <mergeCells count="36">
    <mergeCell ref="A3:F3"/>
    <mergeCell ref="A1:G1"/>
    <mergeCell ref="A4:B5"/>
    <mergeCell ref="F12:G12"/>
    <mergeCell ref="C4:C5"/>
    <mergeCell ref="B11:E11"/>
    <mergeCell ref="F9:G9"/>
    <mergeCell ref="A2:G2"/>
    <mergeCell ref="F6:G6"/>
    <mergeCell ref="F7:G7"/>
    <mergeCell ref="F8:G8"/>
    <mergeCell ref="F19:G19"/>
    <mergeCell ref="F20:G20"/>
    <mergeCell ref="B18:E18"/>
    <mergeCell ref="B15:E15"/>
    <mergeCell ref="B16:E16"/>
    <mergeCell ref="B14:E14"/>
    <mergeCell ref="F13:G13"/>
    <mergeCell ref="F18:G18"/>
    <mergeCell ref="F10:G10"/>
    <mergeCell ref="A21:G21"/>
    <mergeCell ref="B6:E6"/>
    <mergeCell ref="B7:E7"/>
    <mergeCell ref="B8:E8"/>
    <mergeCell ref="B9:E9"/>
    <mergeCell ref="F17:G17"/>
    <mergeCell ref="B17:E17"/>
    <mergeCell ref="B20:E20"/>
    <mergeCell ref="B19:E19"/>
    <mergeCell ref="B13:E13"/>
    <mergeCell ref="F14:G14"/>
    <mergeCell ref="F15:G15"/>
    <mergeCell ref="F16:G16"/>
    <mergeCell ref="B10:E10"/>
    <mergeCell ref="B12:E12"/>
    <mergeCell ref="F11:G11"/>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3" r:id="rId1"/>
</worksheet>
</file>

<file path=xl/worksheets/sheet61.xml><?xml version="1.0" encoding="utf-8"?>
<worksheet xmlns="http://schemas.openxmlformats.org/spreadsheetml/2006/main" xmlns:r="http://schemas.openxmlformats.org/officeDocument/2006/relationships">
  <sheetPr>
    <pageSetUpPr fitToPage="1"/>
  </sheetPr>
  <dimension ref="A1:L15"/>
  <sheetViews>
    <sheetView workbookViewId="0" topLeftCell="A1">
      <selection activeCell="A1" sqref="A1:H1"/>
    </sheetView>
  </sheetViews>
  <sheetFormatPr defaultColWidth="9.00390625" defaultRowHeight="14.25"/>
  <cols>
    <col min="1" max="1" width="5.125" style="42" bestFit="1" customWidth="1"/>
    <col min="2" max="2" width="17.75390625" style="42" customWidth="1"/>
    <col min="3" max="3" width="11.375" style="42" bestFit="1" customWidth="1"/>
    <col min="4" max="4" width="11.375" style="42" customWidth="1"/>
    <col min="5" max="5" width="21.125" style="42" customWidth="1"/>
    <col min="6" max="6" width="12.50390625" style="42" customWidth="1"/>
    <col min="7" max="7" width="13.25390625" style="42" customWidth="1"/>
    <col min="8" max="8" width="10.25390625" style="42" bestFit="1" customWidth="1"/>
    <col min="9" max="9" width="12.00390625" style="42" bestFit="1" customWidth="1"/>
    <col min="10" max="10" width="11.75390625" style="42" bestFit="1" customWidth="1"/>
    <col min="11" max="16384" width="9.00390625" style="42" customWidth="1"/>
  </cols>
  <sheetData>
    <row r="1" spans="1:11" ht="33" customHeight="1">
      <c r="A1" s="604" t="s">
        <v>2122</v>
      </c>
      <c r="B1" s="604"/>
      <c r="C1" s="604"/>
      <c r="D1" s="604"/>
      <c r="E1" s="604"/>
      <c r="F1" s="604"/>
      <c r="G1" s="604"/>
      <c r="H1" s="604"/>
      <c r="I1" s="788"/>
      <c r="J1" s="788"/>
      <c r="K1" s="788"/>
    </row>
    <row r="2" spans="1:11" s="9" customFormat="1" ht="14.25">
      <c r="A2" s="606" t="s">
        <v>59</v>
      </c>
      <c r="B2" s="606"/>
      <c r="C2" s="606"/>
      <c r="D2" s="606"/>
      <c r="E2" s="606"/>
      <c r="F2" s="606"/>
      <c r="G2" s="606"/>
      <c r="H2" s="606"/>
      <c r="I2" s="606"/>
      <c r="J2" s="606"/>
      <c r="K2" s="606"/>
    </row>
    <row r="3" spans="1:11" s="9" customFormat="1" ht="14.25">
      <c r="A3" s="583" t="s">
        <v>1</v>
      </c>
      <c r="B3" s="583"/>
      <c r="C3" s="583"/>
      <c r="D3" s="583"/>
      <c r="E3" s="583"/>
      <c r="F3" s="583"/>
      <c r="G3" s="583"/>
      <c r="H3" s="583"/>
      <c r="I3" s="583"/>
      <c r="J3" s="828" t="s">
        <v>1460</v>
      </c>
      <c r="K3" s="828"/>
    </row>
    <row r="4" spans="1:12" s="9" customFormat="1" ht="14.25">
      <c r="A4" s="613" t="s">
        <v>1461</v>
      </c>
      <c r="B4" s="613"/>
      <c r="C4" s="585"/>
      <c r="D4" s="585"/>
      <c r="E4" s="344" t="s">
        <v>1464</v>
      </c>
      <c r="F4" s="585"/>
      <c r="G4" s="585"/>
      <c r="H4" s="344" t="s">
        <v>1463</v>
      </c>
      <c r="I4" s="585"/>
      <c r="J4" s="585"/>
      <c r="K4" s="585"/>
      <c r="L4" s="36"/>
    </row>
    <row r="5" spans="1:12" s="9" customFormat="1" ht="14.25">
      <c r="A5" s="613"/>
      <c r="B5" s="613"/>
      <c r="C5" s="585"/>
      <c r="D5" s="585"/>
      <c r="E5" s="344" t="s">
        <v>1462</v>
      </c>
      <c r="F5" s="585"/>
      <c r="G5" s="585"/>
      <c r="H5" s="344" t="s">
        <v>1463</v>
      </c>
      <c r="I5" s="585"/>
      <c r="J5" s="585"/>
      <c r="K5" s="585"/>
      <c r="L5" s="47"/>
    </row>
    <row r="6" spans="1:11" s="52" customFormat="1" ht="14.25">
      <c r="A6" s="577" t="s">
        <v>1586</v>
      </c>
      <c r="B6" s="577" t="s">
        <v>380</v>
      </c>
      <c r="C6" s="283" t="s">
        <v>895</v>
      </c>
      <c r="D6" s="283" t="s">
        <v>702</v>
      </c>
      <c r="E6" s="283" t="s">
        <v>703</v>
      </c>
      <c r="F6" s="283" t="s">
        <v>4</v>
      </c>
      <c r="G6" s="283" t="s">
        <v>1598</v>
      </c>
      <c r="H6" s="283" t="s">
        <v>1585</v>
      </c>
      <c r="I6" s="283" t="s">
        <v>1565</v>
      </c>
      <c r="J6" s="283" t="s">
        <v>1576</v>
      </c>
      <c r="K6" s="283" t="s">
        <v>1474</v>
      </c>
    </row>
    <row r="7" spans="1:11" s="52" customFormat="1" ht="14.25">
      <c r="A7" s="577"/>
      <c r="B7" s="577"/>
      <c r="C7" s="283">
        <v>1</v>
      </c>
      <c r="D7" s="283">
        <v>2</v>
      </c>
      <c r="E7" s="283">
        <v>3</v>
      </c>
      <c r="F7" s="283">
        <v>4</v>
      </c>
      <c r="G7" s="283">
        <v>5</v>
      </c>
      <c r="H7" s="283">
        <v>6</v>
      </c>
      <c r="I7" s="283">
        <v>7</v>
      </c>
      <c r="J7" s="283">
        <v>8</v>
      </c>
      <c r="K7" s="283">
        <v>9</v>
      </c>
    </row>
    <row r="8" spans="1:11" s="52" customFormat="1" ht="12.75">
      <c r="A8" s="285">
        <v>1</v>
      </c>
      <c r="B8" s="584" t="s">
        <v>896</v>
      </c>
      <c r="C8" s="281"/>
      <c r="D8" s="281"/>
      <c r="E8" s="281"/>
      <c r="F8" s="345">
        <f>D8+E8</f>
        <v>0</v>
      </c>
      <c r="G8" s="181" t="s">
        <v>1563</v>
      </c>
      <c r="H8" s="181" t="s">
        <v>1563</v>
      </c>
      <c r="I8" s="181" t="s">
        <v>1563</v>
      </c>
      <c r="J8" s="181" t="s">
        <v>1563</v>
      </c>
      <c r="K8" s="181"/>
    </row>
    <row r="9" spans="1:11" s="52" customFormat="1" ht="12.75">
      <c r="A9" s="285">
        <v>2</v>
      </c>
      <c r="B9" s="584"/>
      <c r="C9" s="281"/>
      <c r="D9" s="281"/>
      <c r="E9" s="281"/>
      <c r="F9" s="345">
        <f>D9+E9</f>
        <v>0</v>
      </c>
      <c r="G9" s="181" t="s">
        <v>1563</v>
      </c>
      <c r="H9" s="181" t="s">
        <v>1563</v>
      </c>
      <c r="I9" s="181" t="s">
        <v>1563</v>
      </c>
      <c r="J9" s="181" t="s">
        <v>1563</v>
      </c>
      <c r="K9" s="181"/>
    </row>
    <row r="10" spans="1:11" s="52" customFormat="1" ht="12.75">
      <c r="A10" s="285">
        <v>3</v>
      </c>
      <c r="B10" s="283" t="s">
        <v>837</v>
      </c>
      <c r="C10" s="328"/>
      <c r="D10" s="347">
        <f>SUM(D8:D9)</f>
        <v>0</v>
      </c>
      <c r="E10" s="347">
        <f>SUM(E8:E9)</f>
        <v>0</v>
      </c>
      <c r="F10" s="347">
        <f>SUM(F8:F9)</f>
        <v>0</v>
      </c>
      <c r="G10" s="347"/>
      <c r="H10" s="347"/>
      <c r="I10" s="347"/>
      <c r="J10" s="347"/>
      <c r="K10" s="421"/>
    </row>
    <row r="11" spans="1:11" s="52" customFormat="1" ht="12.75">
      <c r="A11" s="285">
        <v>4</v>
      </c>
      <c r="B11" s="584" t="s">
        <v>897</v>
      </c>
      <c r="C11" s="281"/>
      <c r="D11" s="281"/>
      <c r="E11" s="281"/>
      <c r="F11" s="345">
        <f>D11+E11</f>
        <v>0</v>
      </c>
      <c r="G11" s="181" t="s">
        <v>1563</v>
      </c>
      <c r="H11" s="181" t="s">
        <v>1563</v>
      </c>
      <c r="I11" s="181" t="s">
        <v>1563</v>
      </c>
      <c r="J11" s="345"/>
      <c r="K11" s="181"/>
    </row>
    <row r="12" spans="1:11" s="52" customFormat="1" ht="12.75">
      <c r="A12" s="285">
        <v>5</v>
      </c>
      <c r="B12" s="584"/>
      <c r="C12" s="281"/>
      <c r="D12" s="281"/>
      <c r="E12" s="281"/>
      <c r="F12" s="345">
        <f>D12+E12</f>
        <v>0</v>
      </c>
      <c r="G12" s="181" t="s">
        <v>1563</v>
      </c>
      <c r="H12" s="181" t="s">
        <v>1563</v>
      </c>
      <c r="I12" s="181" t="s">
        <v>1563</v>
      </c>
      <c r="J12" s="345"/>
      <c r="K12" s="181"/>
    </row>
    <row r="13" spans="1:11" s="52" customFormat="1" ht="12.75">
      <c r="A13" s="285">
        <v>6</v>
      </c>
      <c r="B13" s="283" t="s">
        <v>837</v>
      </c>
      <c r="C13" s="328"/>
      <c r="D13" s="347">
        <f>SUM(D11:D12)</f>
        <v>0</v>
      </c>
      <c r="E13" s="347">
        <f>SUM(E11:E12)</f>
        <v>0</v>
      </c>
      <c r="F13" s="347">
        <f>SUM(F11:F12)</f>
        <v>0</v>
      </c>
      <c r="G13" s="182" t="s">
        <v>1563</v>
      </c>
      <c r="H13" s="182" t="s">
        <v>1563</v>
      </c>
      <c r="I13" s="182" t="s">
        <v>1563</v>
      </c>
      <c r="J13" s="347"/>
      <c r="K13" s="421"/>
    </row>
    <row r="14" spans="1:11" ht="12.75">
      <c r="A14" s="285">
        <v>7</v>
      </c>
      <c r="B14" s="159" t="s">
        <v>1561</v>
      </c>
      <c r="C14" s="328"/>
      <c r="D14" s="327">
        <f>D10+D13</f>
        <v>0</v>
      </c>
      <c r="E14" s="327">
        <f>E10+E13</f>
        <v>0</v>
      </c>
      <c r="F14" s="327">
        <f>F10+F13</f>
        <v>0</v>
      </c>
      <c r="G14" s="182" t="s">
        <v>1563</v>
      </c>
      <c r="H14" s="182" t="s">
        <v>1563</v>
      </c>
      <c r="I14" s="156">
        <f>I10</f>
        <v>0</v>
      </c>
      <c r="J14" s="347">
        <f>J10+J13</f>
        <v>0</v>
      </c>
      <c r="K14" s="182"/>
    </row>
    <row r="15" spans="1:11" ht="50.1" customHeight="1">
      <c r="A15" s="657" t="s">
        <v>2168</v>
      </c>
      <c r="B15" s="657"/>
      <c r="C15" s="657"/>
      <c r="D15" s="657"/>
      <c r="E15" s="657"/>
      <c r="F15" s="657"/>
      <c r="G15" s="657"/>
      <c r="H15" s="657"/>
      <c r="I15" s="657"/>
      <c r="J15" s="657"/>
      <c r="K15" s="657"/>
    </row>
  </sheetData>
  <sheetProtection password="8154" sheet="1" objects="1" scenarios="1"/>
  <mergeCells count="15">
    <mergeCell ref="F4:G4"/>
    <mergeCell ref="F5:G5"/>
    <mergeCell ref="A4:B5"/>
    <mergeCell ref="I4:K4"/>
    <mergeCell ref="I5:K5"/>
    <mergeCell ref="B8:B9"/>
    <mergeCell ref="B11:B12"/>
    <mergeCell ref="A15:K15"/>
    <mergeCell ref="A6:A7"/>
    <mergeCell ref="B6:B7"/>
    <mergeCell ref="A1:K1"/>
    <mergeCell ref="A2:K2"/>
    <mergeCell ref="J3:K3"/>
    <mergeCell ref="C4:D5"/>
    <mergeCell ref="A3:I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59" r:id="rId1"/>
</worksheet>
</file>

<file path=xl/worksheets/sheet62.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H1"/>
    </sheetView>
  </sheetViews>
  <sheetFormatPr defaultColWidth="9.00390625" defaultRowHeight="14.25"/>
  <cols>
    <col min="1" max="1" width="5.125" style="42" bestFit="1" customWidth="1"/>
    <col min="2" max="2" width="14.375" style="42" bestFit="1" customWidth="1"/>
    <col min="3" max="6" width="8.00390625" style="42" bestFit="1" customWidth="1"/>
    <col min="7" max="7" width="16.625" style="42" customWidth="1"/>
    <col min="8" max="8" width="8.75390625" style="42" customWidth="1"/>
    <col min="9" max="9" width="9.50390625" style="42" customWidth="1"/>
    <col min="10" max="10" width="7.625" style="42" bestFit="1" customWidth="1"/>
    <col min="11" max="13" width="8.00390625" style="42" bestFit="1" customWidth="1"/>
    <col min="14" max="14" width="11.375" style="42" bestFit="1" customWidth="1"/>
    <col min="15" max="16384" width="9.00390625" style="42" customWidth="1"/>
  </cols>
  <sheetData>
    <row r="1" spans="1:14" ht="33" customHeight="1">
      <c r="A1" s="604" t="s">
        <v>2123</v>
      </c>
      <c r="B1" s="604"/>
      <c r="C1" s="604"/>
      <c r="D1" s="604"/>
      <c r="E1" s="604"/>
      <c r="F1" s="604"/>
      <c r="G1" s="604"/>
      <c r="H1" s="604"/>
      <c r="I1" s="788"/>
      <c r="J1" s="788"/>
      <c r="K1" s="788"/>
      <c r="L1" s="788"/>
      <c r="M1" s="788"/>
      <c r="N1" s="788"/>
    </row>
    <row r="2" spans="1:14" s="9" customFormat="1" ht="14.25">
      <c r="A2" s="606" t="s">
        <v>60</v>
      </c>
      <c r="B2" s="606"/>
      <c r="C2" s="606"/>
      <c r="D2" s="606"/>
      <c r="E2" s="606"/>
      <c r="F2" s="606"/>
      <c r="G2" s="606"/>
      <c r="H2" s="606"/>
      <c r="I2" s="606"/>
      <c r="J2" s="606"/>
      <c r="K2" s="606"/>
      <c r="L2" s="606"/>
      <c r="M2" s="606"/>
      <c r="N2" s="606"/>
    </row>
    <row r="3" spans="1:14" s="9" customFormat="1" ht="14.25">
      <c r="A3" s="583" t="s">
        <v>1</v>
      </c>
      <c r="B3" s="583"/>
      <c r="C3" s="583"/>
      <c r="D3" s="583"/>
      <c r="E3" s="583"/>
      <c r="F3" s="583"/>
      <c r="G3" s="583"/>
      <c r="H3" s="583"/>
      <c r="I3" s="583"/>
      <c r="J3" s="583"/>
      <c r="K3" s="583"/>
      <c r="L3" s="583"/>
      <c r="M3" s="583"/>
      <c r="N3" s="284" t="s">
        <v>1460</v>
      </c>
    </row>
    <row r="4" spans="1:20" s="9" customFormat="1" ht="14.25">
      <c r="A4" s="833" t="s">
        <v>1461</v>
      </c>
      <c r="B4" s="829"/>
      <c r="C4" s="585"/>
      <c r="D4" s="585"/>
      <c r="E4" s="585"/>
      <c r="F4" s="585"/>
      <c r="G4" s="585"/>
      <c r="H4" s="344" t="s">
        <v>1464</v>
      </c>
      <c r="I4" s="585"/>
      <c r="J4" s="585"/>
      <c r="K4" s="344" t="s">
        <v>1463</v>
      </c>
      <c r="L4" s="585"/>
      <c r="M4" s="585"/>
      <c r="N4" s="585"/>
      <c r="Q4" s="36"/>
      <c r="T4" s="36"/>
    </row>
    <row r="5" spans="1:20" s="9" customFormat="1" ht="14.25">
      <c r="A5" s="829"/>
      <c r="B5" s="829"/>
      <c r="C5" s="585"/>
      <c r="D5" s="585"/>
      <c r="E5" s="585"/>
      <c r="F5" s="585"/>
      <c r="G5" s="585"/>
      <c r="H5" s="344" t="s">
        <v>1462</v>
      </c>
      <c r="I5" s="585"/>
      <c r="J5" s="585"/>
      <c r="K5" s="344" t="s">
        <v>1463</v>
      </c>
      <c r="L5" s="585"/>
      <c r="M5" s="585"/>
      <c r="N5" s="585"/>
      <c r="Q5" s="36"/>
      <c r="T5" s="47"/>
    </row>
    <row r="6" spans="1:14" s="51" customFormat="1" ht="14.25">
      <c r="A6" s="613" t="s">
        <v>1586</v>
      </c>
      <c r="B6" s="613" t="s">
        <v>1599</v>
      </c>
      <c r="C6" s="344" t="s">
        <v>888</v>
      </c>
      <c r="D6" s="344" t="s">
        <v>1600</v>
      </c>
      <c r="E6" s="344" t="s">
        <v>889</v>
      </c>
      <c r="F6" s="344" t="s">
        <v>890</v>
      </c>
      <c r="G6" s="344" t="s">
        <v>891</v>
      </c>
      <c r="H6" s="344" t="s">
        <v>702</v>
      </c>
      <c r="I6" s="344" t="s">
        <v>703</v>
      </c>
      <c r="J6" s="344" t="s">
        <v>4</v>
      </c>
      <c r="K6" s="344" t="s">
        <v>875</v>
      </c>
      <c r="L6" s="344" t="s">
        <v>1576</v>
      </c>
      <c r="M6" s="344" t="s">
        <v>876</v>
      </c>
      <c r="N6" s="344" t="s">
        <v>1474</v>
      </c>
    </row>
    <row r="7" spans="1:14" s="51" customFormat="1" ht="14.25">
      <c r="A7" s="613"/>
      <c r="B7" s="613"/>
      <c r="C7" s="344">
        <v>1</v>
      </c>
      <c r="D7" s="344">
        <v>2</v>
      </c>
      <c r="E7" s="344">
        <v>3</v>
      </c>
      <c r="F7" s="344">
        <v>4</v>
      </c>
      <c r="G7" s="344">
        <v>5</v>
      </c>
      <c r="H7" s="344">
        <v>6</v>
      </c>
      <c r="I7" s="344">
        <v>7</v>
      </c>
      <c r="J7" s="344">
        <v>8</v>
      </c>
      <c r="K7" s="344">
        <v>9</v>
      </c>
      <c r="L7" s="344">
        <v>10</v>
      </c>
      <c r="M7" s="344">
        <v>11</v>
      </c>
      <c r="N7" s="344">
        <v>12</v>
      </c>
    </row>
    <row r="8" spans="1:14" ht="12.75">
      <c r="A8" s="286">
        <v>1</v>
      </c>
      <c r="B8" s="585" t="s">
        <v>892</v>
      </c>
      <c r="C8" s="281"/>
      <c r="D8" s="281"/>
      <c r="E8" s="324"/>
      <c r="F8" s="324"/>
      <c r="G8" s="324"/>
      <c r="H8" s="281"/>
      <c r="I8" s="281"/>
      <c r="J8" s="324">
        <f>H8+I8</f>
        <v>0</v>
      </c>
      <c r="K8" s="324"/>
      <c r="L8" s="324"/>
      <c r="M8" s="324"/>
      <c r="N8" s="407"/>
    </row>
    <row r="9" spans="1:14" ht="12.75">
      <c r="A9" s="286">
        <v>2</v>
      </c>
      <c r="B9" s="585"/>
      <c r="C9" s="281"/>
      <c r="D9" s="281"/>
      <c r="E9" s="324"/>
      <c r="F9" s="324"/>
      <c r="G9" s="324"/>
      <c r="H9" s="281"/>
      <c r="I9" s="281"/>
      <c r="J9" s="324">
        <f>H9+I9</f>
        <v>0</v>
      </c>
      <c r="K9" s="324"/>
      <c r="L9" s="324"/>
      <c r="M9" s="324"/>
      <c r="N9" s="290"/>
    </row>
    <row r="10" spans="1:14" ht="12.75">
      <c r="A10" s="286">
        <v>3</v>
      </c>
      <c r="B10" s="585"/>
      <c r="C10" s="281"/>
      <c r="D10" s="281"/>
      <c r="E10" s="324"/>
      <c r="F10" s="324"/>
      <c r="G10" s="324"/>
      <c r="H10" s="281"/>
      <c r="I10" s="281"/>
      <c r="J10" s="324">
        <f>H10+I10</f>
        <v>0</v>
      </c>
      <c r="K10" s="324"/>
      <c r="L10" s="324"/>
      <c r="M10" s="324"/>
      <c r="N10" s="290"/>
    </row>
    <row r="11" spans="1:14" ht="12.75">
      <c r="A11" s="286">
        <v>4</v>
      </c>
      <c r="B11" s="344" t="s">
        <v>837</v>
      </c>
      <c r="C11" s="420"/>
      <c r="D11" s="327">
        <f>SUM(D8:D10)</f>
        <v>0</v>
      </c>
      <c r="E11" s="388" t="s">
        <v>893</v>
      </c>
      <c r="F11" s="388" t="s">
        <v>893</v>
      </c>
      <c r="G11" s="388" t="s">
        <v>893</v>
      </c>
      <c r="H11" s="327">
        <f aca="true" t="shared" si="0" ref="H11:M11">SUM(H8:H10)</f>
        <v>0</v>
      </c>
      <c r="I11" s="327">
        <f t="shared" si="0"/>
        <v>0</v>
      </c>
      <c r="J11" s="327">
        <f t="shared" si="0"/>
        <v>0</v>
      </c>
      <c r="K11" s="327">
        <f t="shared" si="0"/>
        <v>0</v>
      </c>
      <c r="L11" s="327">
        <f t="shared" si="0"/>
        <v>0</v>
      </c>
      <c r="M11" s="327">
        <f t="shared" si="0"/>
        <v>0</v>
      </c>
      <c r="N11" s="409"/>
    </row>
    <row r="12" spans="1:14" ht="12.75">
      <c r="A12" s="286">
        <v>5</v>
      </c>
      <c r="B12" s="585" t="s">
        <v>894</v>
      </c>
      <c r="C12" s="281"/>
      <c r="D12" s="281"/>
      <c r="E12" s="324"/>
      <c r="F12" s="324"/>
      <c r="G12" s="324"/>
      <c r="H12" s="281"/>
      <c r="I12" s="281"/>
      <c r="J12" s="324">
        <f>H12+I12</f>
        <v>0</v>
      </c>
      <c r="K12" s="324"/>
      <c r="L12" s="324"/>
      <c r="M12" s="324"/>
      <c r="N12" s="290"/>
    </row>
    <row r="13" spans="1:14" ht="12.75">
      <c r="A13" s="286">
        <v>6</v>
      </c>
      <c r="B13" s="585"/>
      <c r="C13" s="281"/>
      <c r="D13" s="281"/>
      <c r="E13" s="324"/>
      <c r="F13" s="324"/>
      <c r="G13" s="324"/>
      <c r="H13" s="281"/>
      <c r="I13" s="281"/>
      <c r="J13" s="324">
        <f>H13+I13</f>
        <v>0</v>
      </c>
      <c r="K13" s="324"/>
      <c r="L13" s="324"/>
      <c r="M13" s="324"/>
      <c r="N13" s="290"/>
    </row>
    <row r="14" spans="1:14" ht="12.75">
      <c r="A14" s="286">
        <v>7</v>
      </c>
      <c r="B14" s="585"/>
      <c r="C14" s="281"/>
      <c r="D14" s="281"/>
      <c r="E14" s="324"/>
      <c r="F14" s="324"/>
      <c r="G14" s="324"/>
      <c r="H14" s="281"/>
      <c r="I14" s="281"/>
      <c r="J14" s="324">
        <f>H14+I14</f>
        <v>0</v>
      </c>
      <c r="K14" s="324"/>
      <c r="L14" s="324"/>
      <c r="M14" s="324"/>
      <c r="N14" s="290"/>
    </row>
    <row r="15" spans="1:14" ht="12.75">
      <c r="A15" s="286">
        <v>8</v>
      </c>
      <c r="B15" s="344" t="s">
        <v>837</v>
      </c>
      <c r="C15" s="420"/>
      <c r="D15" s="327">
        <f>SUM(D12:D14)</f>
        <v>0</v>
      </c>
      <c r="E15" s="388" t="s">
        <v>893</v>
      </c>
      <c r="F15" s="388" t="s">
        <v>893</v>
      </c>
      <c r="G15" s="388" t="s">
        <v>893</v>
      </c>
      <c r="H15" s="327">
        <f aca="true" t="shared" si="1" ref="H15:M15">SUM(H12:H14)</f>
        <v>0</v>
      </c>
      <c r="I15" s="327">
        <f t="shared" si="1"/>
        <v>0</v>
      </c>
      <c r="J15" s="327">
        <f t="shared" si="1"/>
        <v>0</v>
      </c>
      <c r="K15" s="327">
        <f t="shared" si="1"/>
        <v>0</v>
      </c>
      <c r="L15" s="327">
        <f t="shared" si="1"/>
        <v>0</v>
      </c>
      <c r="M15" s="327">
        <f t="shared" si="1"/>
        <v>0</v>
      </c>
      <c r="N15" s="409"/>
    </row>
    <row r="16" spans="1:14" ht="12.75">
      <c r="A16" s="286">
        <v>9</v>
      </c>
      <c r="B16" s="344" t="s">
        <v>645</v>
      </c>
      <c r="C16" s="420"/>
      <c r="D16" s="327">
        <f>D11+D15</f>
        <v>0</v>
      </c>
      <c r="E16" s="388" t="s">
        <v>893</v>
      </c>
      <c r="F16" s="388" t="s">
        <v>893</v>
      </c>
      <c r="G16" s="388" t="s">
        <v>893</v>
      </c>
      <c r="H16" s="327">
        <f aca="true" t="shared" si="2" ref="H16:M16">H11+H15</f>
        <v>0</v>
      </c>
      <c r="I16" s="327">
        <f t="shared" si="2"/>
        <v>0</v>
      </c>
      <c r="J16" s="327">
        <f t="shared" si="2"/>
        <v>0</v>
      </c>
      <c r="K16" s="327">
        <f t="shared" si="2"/>
        <v>0</v>
      </c>
      <c r="L16" s="327">
        <f t="shared" si="2"/>
        <v>0</v>
      </c>
      <c r="M16" s="327">
        <f t="shared" si="2"/>
        <v>0</v>
      </c>
      <c r="N16" s="382"/>
    </row>
    <row r="17" spans="1:14" ht="50.1" customHeight="1">
      <c r="A17" s="755" t="s">
        <v>2170</v>
      </c>
      <c r="B17" s="755"/>
      <c r="C17" s="755"/>
      <c r="D17" s="755"/>
      <c r="E17" s="755"/>
      <c r="F17" s="755"/>
      <c r="G17" s="755"/>
      <c r="H17" s="755"/>
      <c r="I17" s="755"/>
      <c r="J17" s="755"/>
      <c r="K17" s="755"/>
      <c r="L17" s="755"/>
      <c r="M17" s="755"/>
      <c r="N17" s="755"/>
    </row>
  </sheetData>
  <sheetProtection password="8154" sheet="1" objects="1" scenarios="1"/>
  <mergeCells count="14">
    <mergeCell ref="B6:B7"/>
    <mergeCell ref="B8:B10"/>
    <mergeCell ref="B12:B14"/>
    <mergeCell ref="A3:M3"/>
    <mergeCell ref="A1:N1"/>
    <mergeCell ref="A2:N2"/>
    <mergeCell ref="A17:N17"/>
    <mergeCell ref="I4:J4"/>
    <mergeCell ref="I5:J5"/>
    <mergeCell ref="L4:N4"/>
    <mergeCell ref="L5:N5"/>
    <mergeCell ref="C4:G5"/>
    <mergeCell ref="A4:B5"/>
    <mergeCell ref="A6:A7"/>
  </mergeCells>
  <printOptions horizontalCentered="1"/>
  <pageMargins left="0.7480314960629921" right="0.7480314960629921" top="0.984251968503937" bottom="0.984251968503937" header="0.5118110236220472" footer="0.5118110236220472"/>
  <pageSetup firstPageNumber="1" useFirstPageNumber="1" fitToHeight="1" fitToWidth="1" horizontalDpi="200" verticalDpi="200" orientation="portrait" paperSize="9" scale="62" r:id="rId1"/>
</worksheet>
</file>

<file path=xl/worksheets/sheet63.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A1" sqref="A1:H1"/>
    </sheetView>
  </sheetViews>
  <sheetFormatPr defaultColWidth="9.00390625" defaultRowHeight="14.25"/>
  <cols>
    <col min="1" max="1" width="4.75390625" style="42" bestFit="1" customWidth="1"/>
    <col min="2" max="2" width="25.25390625" style="42" customWidth="1"/>
    <col min="3" max="7" width="17.75390625" style="42" customWidth="1"/>
    <col min="8" max="8" width="16.125" style="42" bestFit="1" customWidth="1"/>
    <col min="9" max="16384" width="9.00390625" style="42" customWidth="1"/>
  </cols>
  <sheetData>
    <row r="1" spans="1:8" ht="33" customHeight="1">
      <c r="A1" s="604" t="s">
        <v>2124</v>
      </c>
      <c r="B1" s="604"/>
      <c r="C1" s="604"/>
      <c r="D1" s="604"/>
      <c r="E1" s="604"/>
      <c r="F1" s="604"/>
      <c r="G1" s="604"/>
      <c r="H1" s="544"/>
    </row>
    <row r="2" spans="1:8" ht="14.25">
      <c r="A2" s="606" t="s">
        <v>61</v>
      </c>
      <c r="B2" s="606"/>
      <c r="C2" s="606"/>
      <c r="D2" s="606"/>
      <c r="E2" s="606"/>
      <c r="F2" s="606"/>
      <c r="G2" s="606"/>
      <c r="H2" s="57"/>
    </row>
    <row r="3" spans="1:8" ht="14.25">
      <c r="A3" s="583" t="s">
        <v>1</v>
      </c>
      <c r="B3" s="583"/>
      <c r="C3" s="583"/>
      <c r="D3" s="583"/>
      <c r="E3" s="583"/>
      <c r="F3" s="583"/>
      <c r="G3" s="284" t="s">
        <v>1460</v>
      </c>
      <c r="H3" s="54"/>
    </row>
    <row r="4" spans="1:7" ht="12.75">
      <c r="A4" s="577" t="s">
        <v>1461</v>
      </c>
      <c r="B4" s="577"/>
      <c r="C4" s="584"/>
      <c r="D4" s="344" t="s">
        <v>1464</v>
      </c>
      <c r="E4" s="105"/>
      <c r="F4" s="344" t="s">
        <v>1463</v>
      </c>
      <c r="G4" s="105"/>
    </row>
    <row r="5" spans="1:7" ht="14.25">
      <c r="A5" s="577"/>
      <c r="B5" s="577"/>
      <c r="C5" s="584"/>
      <c r="D5" s="344" t="s">
        <v>1462</v>
      </c>
      <c r="E5" s="286"/>
      <c r="F5" s="344" t="s">
        <v>1463</v>
      </c>
      <c r="G5" s="96"/>
    </row>
    <row r="6" spans="1:7" s="51" customFormat="1" ht="14.25">
      <c r="A6" s="613" t="s">
        <v>1586</v>
      </c>
      <c r="B6" s="613" t="s">
        <v>380</v>
      </c>
      <c r="C6" s="344" t="s">
        <v>1557</v>
      </c>
      <c r="D6" s="344" t="s">
        <v>1558</v>
      </c>
      <c r="E6" s="344" t="s">
        <v>4</v>
      </c>
      <c r="F6" s="344" t="s">
        <v>1576</v>
      </c>
      <c r="G6" s="344" t="s">
        <v>1474</v>
      </c>
    </row>
    <row r="7" spans="1:7" s="51" customFormat="1" ht="14.25">
      <c r="A7" s="613"/>
      <c r="B7" s="613"/>
      <c r="C7" s="344">
        <v>1</v>
      </c>
      <c r="D7" s="344">
        <v>2</v>
      </c>
      <c r="E7" s="344">
        <v>3</v>
      </c>
      <c r="F7" s="344">
        <v>4</v>
      </c>
      <c r="G7" s="344">
        <v>5</v>
      </c>
    </row>
    <row r="8" spans="1:7" s="51" customFormat="1" ht="14.25">
      <c r="A8" s="344">
        <v>1</v>
      </c>
      <c r="B8" s="344"/>
      <c r="C8" s="344"/>
      <c r="D8" s="344"/>
      <c r="E8" s="344"/>
      <c r="F8" s="344"/>
      <c r="G8" s="344"/>
    </row>
    <row r="9" spans="1:7" s="51" customFormat="1" ht="14.25">
      <c r="A9" s="344">
        <v>2</v>
      </c>
      <c r="B9" s="344"/>
      <c r="C9" s="344"/>
      <c r="D9" s="344"/>
      <c r="E9" s="344"/>
      <c r="F9" s="344"/>
      <c r="G9" s="344"/>
    </row>
    <row r="10" spans="1:7" s="51" customFormat="1" ht="14.25">
      <c r="A10" s="344">
        <v>3</v>
      </c>
      <c r="B10" s="344"/>
      <c r="C10" s="344"/>
      <c r="D10" s="344"/>
      <c r="E10" s="344"/>
      <c r="F10" s="344"/>
      <c r="G10" s="344"/>
    </row>
    <row r="11" spans="1:7" s="51" customFormat="1" ht="14.25">
      <c r="A11" s="344">
        <v>4</v>
      </c>
      <c r="B11" s="344"/>
      <c r="C11" s="344"/>
      <c r="D11" s="344"/>
      <c r="E11" s="344"/>
      <c r="F11" s="344"/>
      <c r="G11" s="344"/>
    </row>
    <row r="12" spans="1:7" s="51" customFormat="1" ht="14.25">
      <c r="A12" s="344">
        <v>5</v>
      </c>
      <c r="B12" s="344"/>
      <c r="C12" s="344"/>
      <c r="D12" s="344"/>
      <c r="E12" s="344"/>
      <c r="F12" s="344"/>
      <c r="G12" s="344"/>
    </row>
    <row r="13" spans="1:7" s="51" customFormat="1" ht="14.25">
      <c r="A13" s="344">
        <v>6</v>
      </c>
      <c r="B13" s="344"/>
      <c r="C13" s="344"/>
      <c r="D13" s="344"/>
      <c r="E13" s="344"/>
      <c r="F13" s="344"/>
      <c r="G13" s="344"/>
    </row>
    <row r="14" spans="1:7" s="51" customFormat="1" ht="14.25">
      <c r="A14" s="344">
        <v>7</v>
      </c>
      <c r="B14" s="344"/>
      <c r="C14" s="344"/>
      <c r="D14" s="344"/>
      <c r="E14" s="344"/>
      <c r="F14" s="344"/>
      <c r="G14" s="344"/>
    </row>
    <row r="15" spans="1:7" s="51" customFormat="1" ht="14.25">
      <c r="A15" s="344">
        <v>8</v>
      </c>
      <c r="B15" s="344"/>
      <c r="C15" s="344"/>
      <c r="D15" s="344"/>
      <c r="E15" s="344"/>
      <c r="F15" s="344"/>
      <c r="G15" s="344"/>
    </row>
    <row r="16" spans="1:7" s="51" customFormat="1" ht="14.25">
      <c r="A16" s="344">
        <v>9</v>
      </c>
      <c r="B16" s="344"/>
      <c r="C16" s="344"/>
      <c r="D16" s="344"/>
      <c r="E16" s="344"/>
      <c r="F16" s="344"/>
      <c r="G16" s="344"/>
    </row>
    <row r="17" spans="1:7" s="51" customFormat="1" ht="14.25">
      <c r="A17" s="344">
        <v>10</v>
      </c>
      <c r="B17" s="344"/>
      <c r="C17" s="344"/>
      <c r="D17" s="344"/>
      <c r="E17" s="344"/>
      <c r="F17" s="344"/>
      <c r="G17" s="344"/>
    </row>
    <row r="18" spans="1:7" s="51" customFormat="1" ht="14.25">
      <c r="A18" s="344">
        <v>11</v>
      </c>
      <c r="B18" s="344"/>
      <c r="C18" s="344"/>
      <c r="D18" s="344"/>
      <c r="E18" s="344"/>
      <c r="F18" s="344"/>
      <c r="G18" s="344"/>
    </row>
    <row r="19" spans="1:7" s="51" customFormat="1" ht="14.25">
      <c r="A19" s="344">
        <v>12</v>
      </c>
      <c r="B19" s="344"/>
      <c r="C19" s="344"/>
      <c r="D19" s="344"/>
      <c r="E19" s="344"/>
      <c r="F19" s="344"/>
      <c r="G19" s="344"/>
    </row>
    <row r="20" spans="1:7" s="51" customFormat="1" ht="14.25">
      <c r="A20" s="344">
        <v>13</v>
      </c>
      <c r="B20" s="344"/>
      <c r="C20" s="344"/>
      <c r="D20" s="344"/>
      <c r="E20" s="344"/>
      <c r="F20" s="344"/>
      <c r="G20" s="344"/>
    </row>
    <row r="21" spans="1:7" s="51" customFormat="1" ht="14.25">
      <c r="A21" s="344">
        <v>14</v>
      </c>
      <c r="B21" s="344"/>
      <c r="C21" s="344"/>
      <c r="D21" s="344"/>
      <c r="E21" s="344"/>
      <c r="F21" s="344"/>
      <c r="G21" s="344"/>
    </row>
    <row r="22" spans="1:7" s="51" customFormat="1" ht="14.25">
      <c r="A22" s="344">
        <v>15</v>
      </c>
      <c r="B22" s="344"/>
      <c r="C22" s="344"/>
      <c r="D22" s="344"/>
      <c r="E22" s="344"/>
      <c r="F22" s="344"/>
      <c r="G22" s="344"/>
    </row>
    <row r="23" spans="1:7" s="51" customFormat="1" ht="14.25">
      <c r="A23" s="344">
        <v>16</v>
      </c>
      <c r="B23" s="344"/>
      <c r="C23" s="344"/>
      <c r="D23" s="344"/>
      <c r="E23" s="344"/>
      <c r="F23" s="344"/>
      <c r="G23" s="344"/>
    </row>
    <row r="24" spans="1:7" ht="14.25">
      <c r="A24" s="344">
        <v>17</v>
      </c>
      <c r="B24" s="418" t="s">
        <v>645</v>
      </c>
      <c r="C24" s="419">
        <f>SUM(C8:C23)</f>
        <v>0</v>
      </c>
      <c r="D24" s="419">
        <f>SUM(D8:D23)</f>
        <v>0</v>
      </c>
      <c r="E24" s="419">
        <f>SUM(E8:E23)</f>
        <v>0</v>
      </c>
      <c r="F24" s="419">
        <f>SUM(F8:F23)</f>
        <v>0</v>
      </c>
      <c r="G24" s="409"/>
    </row>
    <row r="25" spans="1:7" ht="50.1" customHeight="1">
      <c r="A25" s="657" t="s">
        <v>2168</v>
      </c>
      <c r="B25" s="657"/>
      <c r="C25" s="657"/>
      <c r="D25" s="657"/>
      <c r="E25" s="657"/>
      <c r="F25" s="657"/>
      <c r="G25" s="657"/>
    </row>
  </sheetData>
  <sheetProtection password="8154" sheet="1" objects="1" scenarios="1"/>
  <mergeCells count="8">
    <mergeCell ref="A1:G1"/>
    <mergeCell ref="A4:B5"/>
    <mergeCell ref="A25:G25"/>
    <mergeCell ref="A2:G2"/>
    <mergeCell ref="A3:F3"/>
    <mergeCell ref="A6:A7"/>
    <mergeCell ref="B6:B7"/>
    <mergeCell ref="C4:C5"/>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68" r:id="rId1"/>
</worksheet>
</file>

<file path=xl/worksheets/sheet64.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A1" sqref="A1:H1"/>
    </sheetView>
  </sheetViews>
  <sheetFormatPr defaultColWidth="9.00390625" defaultRowHeight="14.25"/>
  <cols>
    <col min="1" max="1" width="4.75390625" style="42" bestFit="1" customWidth="1"/>
    <col min="2" max="2" width="13.75390625" style="42" customWidth="1"/>
    <col min="3" max="3" width="12.375" style="42" customWidth="1"/>
    <col min="4" max="4" width="17.875" style="42" customWidth="1"/>
    <col min="5" max="9" width="12.375" style="42" customWidth="1"/>
    <col min="10" max="16384" width="9.00390625" style="42" customWidth="1"/>
  </cols>
  <sheetData>
    <row r="1" spans="1:9" ht="33" customHeight="1">
      <c r="A1" s="604" t="s">
        <v>2125</v>
      </c>
      <c r="B1" s="604"/>
      <c r="C1" s="604"/>
      <c r="D1" s="604"/>
      <c r="E1" s="604"/>
      <c r="F1" s="604"/>
      <c r="G1" s="604"/>
      <c r="H1" s="604"/>
      <c r="I1" s="471"/>
    </row>
    <row r="2" spans="1:9" ht="14.25">
      <c r="A2" s="582" t="s">
        <v>62</v>
      </c>
      <c r="B2" s="582"/>
      <c r="C2" s="582"/>
      <c r="D2" s="582"/>
      <c r="E2" s="582"/>
      <c r="F2" s="582"/>
      <c r="G2" s="582"/>
      <c r="H2" s="582"/>
      <c r="I2" s="36"/>
    </row>
    <row r="3" spans="1:8" ht="14.25">
      <c r="A3" s="583" t="s">
        <v>1</v>
      </c>
      <c r="B3" s="583"/>
      <c r="C3" s="583"/>
      <c r="D3" s="583"/>
      <c r="E3" s="583"/>
      <c r="F3" s="583"/>
      <c r="G3" s="583"/>
      <c r="H3" s="284" t="s">
        <v>1460</v>
      </c>
    </row>
    <row r="4" spans="1:8" ht="12.75">
      <c r="A4" s="577" t="s">
        <v>1461</v>
      </c>
      <c r="B4" s="577"/>
      <c r="C4" s="584"/>
      <c r="D4" s="584"/>
      <c r="E4" s="344" t="s">
        <v>1464</v>
      </c>
      <c r="F4" s="105"/>
      <c r="G4" s="344" t="s">
        <v>1463</v>
      </c>
      <c r="H4" s="105"/>
    </row>
    <row r="5" spans="1:8" ht="14.25">
      <c r="A5" s="577"/>
      <c r="B5" s="577"/>
      <c r="C5" s="584"/>
      <c r="D5" s="584"/>
      <c r="E5" s="344" t="s">
        <v>1462</v>
      </c>
      <c r="F5" s="286"/>
      <c r="G5" s="344" t="s">
        <v>1463</v>
      </c>
      <c r="H5" s="96"/>
    </row>
    <row r="6" spans="1:9" ht="14.25">
      <c r="A6" s="613" t="s">
        <v>426</v>
      </c>
      <c r="B6" s="613" t="s">
        <v>380</v>
      </c>
      <c r="C6" s="613" t="s">
        <v>1557</v>
      </c>
      <c r="D6" s="613"/>
      <c r="E6" s="344" t="s">
        <v>1558</v>
      </c>
      <c r="F6" s="344" t="s">
        <v>4</v>
      </c>
      <c r="G6" s="344" t="s">
        <v>1576</v>
      </c>
      <c r="H6" s="344" t="s">
        <v>1474</v>
      </c>
      <c r="I6" s="51"/>
    </row>
    <row r="7" spans="1:9" ht="14.25">
      <c r="A7" s="613"/>
      <c r="B7" s="613"/>
      <c r="C7" s="613">
        <v>1</v>
      </c>
      <c r="D7" s="613"/>
      <c r="E7" s="344">
        <v>2</v>
      </c>
      <c r="F7" s="344">
        <v>3</v>
      </c>
      <c r="G7" s="344">
        <v>4</v>
      </c>
      <c r="H7" s="344">
        <v>5</v>
      </c>
      <c r="I7" s="51"/>
    </row>
    <row r="8" spans="1:9" ht="12.75">
      <c r="A8" s="344">
        <v>1</v>
      </c>
      <c r="B8" s="344" t="s">
        <v>886</v>
      </c>
      <c r="C8" s="827"/>
      <c r="D8" s="827"/>
      <c r="E8" s="281"/>
      <c r="F8" s="183">
        <f>C8+E8</f>
        <v>0</v>
      </c>
      <c r="G8" s="183"/>
      <c r="H8" s="409"/>
      <c r="I8" s="51"/>
    </row>
    <row r="9" spans="1:9" ht="12.75">
      <c r="A9" s="344">
        <v>2</v>
      </c>
      <c r="B9" s="344" t="s">
        <v>887</v>
      </c>
      <c r="C9" s="827"/>
      <c r="D9" s="827"/>
      <c r="E9" s="281"/>
      <c r="F9" s="183">
        <f aca="true" t="shared" si="0" ref="F9:F17">C9+E9</f>
        <v>0</v>
      </c>
      <c r="G9" s="183"/>
      <c r="H9" s="409"/>
      <c r="I9" s="51"/>
    </row>
    <row r="10" spans="1:9" ht="12.75">
      <c r="A10" s="344">
        <v>3</v>
      </c>
      <c r="B10" s="344"/>
      <c r="C10" s="827"/>
      <c r="D10" s="827"/>
      <c r="E10" s="281"/>
      <c r="F10" s="183">
        <f t="shared" si="0"/>
        <v>0</v>
      </c>
      <c r="G10" s="183"/>
      <c r="H10" s="409"/>
      <c r="I10" s="51"/>
    </row>
    <row r="11" spans="1:9" ht="12.75">
      <c r="A11" s="344">
        <v>4</v>
      </c>
      <c r="B11" s="344"/>
      <c r="C11" s="827"/>
      <c r="D11" s="827"/>
      <c r="E11" s="281"/>
      <c r="F11" s="183">
        <f t="shared" si="0"/>
        <v>0</v>
      </c>
      <c r="G11" s="183"/>
      <c r="H11" s="409"/>
      <c r="I11" s="51"/>
    </row>
    <row r="12" spans="1:9" ht="12.75">
      <c r="A12" s="344">
        <v>5</v>
      </c>
      <c r="B12" s="344"/>
      <c r="C12" s="827"/>
      <c r="D12" s="827"/>
      <c r="E12" s="281"/>
      <c r="F12" s="183">
        <f t="shared" si="0"/>
        <v>0</v>
      </c>
      <c r="G12" s="183"/>
      <c r="H12" s="409"/>
      <c r="I12" s="51"/>
    </row>
    <row r="13" spans="1:9" ht="12.75">
      <c r="A13" s="344">
        <v>6</v>
      </c>
      <c r="B13" s="344"/>
      <c r="C13" s="827"/>
      <c r="D13" s="827"/>
      <c r="E13" s="281"/>
      <c r="F13" s="183">
        <f t="shared" si="0"/>
        <v>0</v>
      </c>
      <c r="G13" s="183"/>
      <c r="H13" s="409"/>
      <c r="I13" s="51"/>
    </row>
    <row r="14" spans="1:9" ht="12.75">
      <c r="A14" s="344">
        <v>7</v>
      </c>
      <c r="B14" s="344"/>
      <c r="C14" s="827"/>
      <c r="D14" s="827"/>
      <c r="E14" s="281"/>
      <c r="F14" s="183">
        <f t="shared" si="0"/>
        <v>0</v>
      </c>
      <c r="G14" s="183"/>
      <c r="H14" s="409"/>
      <c r="I14" s="51"/>
    </row>
    <row r="15" spans="1:9" ht="12.75">
      <c r="A15" s="344">
        <v>8</v>
      </c>
      <c r="B15" s="344"/>
      <c r="C15" s="827"/>
      <c r="D15" s="827"/>
      <c r="E15" s="281"/>
      <c r="F15" s="183">
        <f t="shared" si="0"/>
        <v>0</v>
      </c>
      <c r="G15" s="183"/>
      <c r="H15" s="409"/>
      <c r="I15" s="51"/>
    </row>
    <row r="16" spans="1:9" ht="12.75">
      <c r="A16" s="344">
        <v>9</v>
      </c>
      <c r="B16" s="344"/>
      <c r="C16" s="827"/>
      <c r="D16" s="827"/>
      <c r="E16" s="281"/>
      <c r="F16" s="183">
        <f t="shared" si="0"/>
        <v>0</v>
      </c>
      <c r="G16" s="183"/>
      <c r="H16" s="409"/>
      <c r="I16" s="51"/>
    </row>
    <row r="17" spans="1:9" ht="12.75">
      <c r="A17" s="344">
        <v>10</v>
      </c>
      <c r="B17" s="344"/>
      <c r="C17" s="827"/>
      <c r="D17" s="827"/>
      <c r="E17" s="281"/>
      <c r="F17" s="183">
        <f t="shared" si="0"/>
        <v>0</v>
      </c>
      <c r="G17" s="183"/>
      <c r="H17" s="409"/>
      <c r="I17" s="51"/>
    </row>
    <row r="18" spans="1:9" ht="12.75">
      <c r="A18" s="96"/>
      <c r="B18" s="96" t="s">
        <v>645</v>
      </c>
      <c r="C18" s="827">
        <f>SUM(C8:D17)</f>
        <v>0</v>
      </c>
      <c r="D18" s="827"/>
      <c r="E18" s="175">
        <f>SUM(E8:E17)</f>
        <v>0</v>
      </c>
      <c r="F18" s="175">
        <f>SUM(F8:F17)</f>
        <v>0</v>
      </c>
      <c r="G18" s="175">
        <f>SUM(G8:G17)</f>
        <v>0</v>
      </c>
      <c r="H18" s="175"/>
      <c r="I18" s="51"/>
    </row>
    <row r="19" spans="1:9" ht="50.1" customHeight="1">
      <c r="A19" s="657" t="s">
        <v>2168</v>
      </c>
      <c r="B19" s="657"/>
      <c r="C19" s="657"/>
      <c r="D19" s="657"/>
      <c r="E19" s="657"/>
      <c r="F19" s="657"/>
      <c r="G19" s="657"/>
      <c r="H19" s="657"/>
      <c r="I19" s="51"/>
    </row>
  </sheetData>
  <sheetProtection password="8154" sheet="1" objects="1" scenarios="1"/>
  <mergeCells count="21">
    <mergeCell ref="C7:D7"/>
    <mergeCell ref="C17:D17"/>
    <mergeCell ref="C15:D15"/>
    <mergeCell ref="A6:A7"/>
    <mergeCell ref="B6:B7"/>
    <mergeCell ref="A1:H1"/>
    <mergeCell ref="A4:B5"/>
    <mergeCell ref="A2:H2"/>
    <mergeCell ref="A3:G3"/>
    <mergeCell ref="C4:D5"/>
    <mergeCell ref="C6:D6"/>
    <mergeCell ref="C8:D8"/>
    <mergeCell ref="C9:D9"/>
    <mergeCell ref="C10:D10"/>
    <mergeCell ref="C11:D11"/>
    <mergeCell ref="A19:H19"/>
    <mergeCell ref="C16:D16"/>
    <mergeCell ref="C18:D18"/>
    <mergeCell ref="C12:D12"/>
    <mergeCell ref="C13:D13"/>
    <mergeCell ref="C14:D14"/>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2" r:id="rId1"/>
</worksheet>
</file>

<file path=xl/worksheets/sheet65.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A1" sqref="A1:H1"/>
    </sheetView>
  </sheetViews>
  <sheetFormatPr defaultColWidth="9.00390625" defaultRowHeight="14.25"/>
  <cols>
    <col min="1" max="1" width="4.75390625" style="42" bestFit="1" customWidth="1"/>
    <col min="2" max="7" width="15.125" style="42" customWidth="1"/>
    <col min="8" max="8" width="16.125" style="42" bestFit="1" customWidth="1"/>
    <col min="9" max="16384" width="9.00390625" style="42" customWidth="1"/>
  </cols>
  <sheetData>
    <row r="1" spans="1:8" ht="33" customHeight="1">
      <c r="A1" s="604" t="s">
        <v>2126</v>
      </c>
      <c r="B1" s="604"/>
      <c r="C1" s="604"/>
      <c r="D1" s="604"/>
      <c r="E1" s="604"/>
      <c r="F1" s="604"/>
      <c r="G1" s="604"/>
      <c r="H1" s="538"/>
    </row>
    <row r="2" spans="1:8" ht="14.25">
      <c r="A2" s="606" t="s">
        <v>63</v>
      </c>
      <c r="B2" s="606"/>
      <c r="C2" s="606"/>
      <c r="D2" s="606"/>
      <c r="E2" s="606"/>
      <c r="F2" s="606"/>
      <c r="G2" s="606"/>
      <c r="H2" s="9"/>
    </row>
    <row r="3" spans="1:7" ht="14.25">
      <c r="A3" s="717" t="s">
        <v>1</v>
      </c>
      <c r="B3" s="717"/>
      <c r="C3" s="717"/>
      <c r="D3" s="717"/>
      <c r="E3" s="717"/>
      <c r="F3" s="717"/>
      <c r="G3" s="284" t="s">
        <v>1460</v>
      </c>
    </row>
    <row r="4" spans="1:7" ht="14.25">
      <c r="A4" s="577" t="s">
        <v>1461</v>
      </c>
      <c r="B4" s="577"/>
      <c r="C4" s="110"/>
      <c r="D4" s="344" t="s">
        <v>1464</v>
      </c>
      <c r="E4" s="286"/>
      <c r="F4" s="344" t="s">
        <v>1463</v>
      </c>
      <c r="G4" s="96"/>
    </row>
    <row r="5" spans="1:7" ht="14.25">
      <c r="A5" s="577"/>
      <c r="B5" s="577"/>
      <c r="C5" s="110"/>
      <c r="D5" s="344" t="s">
        <v>1462</v>
      </c>
      <c r="E5" s="286"/>
      <c r="F5" s="344" t="s">
        <v>1463</v>
      </c>
      <c r="G5" s="96"/>
    </row>
    <row r="6" spans="1:7" s="51" customFormat="1" ht="14.25">
      <c r="A6" s="613" t="s">
        <v>1586</v>
      </c>
      <c r="B6" s="613" t="s">
        <v>380</v>
      </c>
      <c r="C6" s="344" t="s">
        <v>702</v>
      </c>
      <c r="D6" s="344" t="s">
        <v>1558</v>
      </c>
      <c r="E6" s="344" t="s">
        <v>4</v>
      </c>
      <c r="F6" s="344" t="s">
        <v>1576</v>
      </c>
      <c r="G6" s="344" t="s">
        <v>1474</v>
      </c>
    </row>
    <row r="7" spans="1:7" s="51" customFormat="1" ht="14.25">
      <c r="A7" s="613"/>
      <c r="B7" s="613"/>
      <c r="C7" s="344">
        <v>1</v>
      </c>
      <c r="D7" s="344">
        <v>2</v>
      </c>
      <c r="E7" s="344">
        <v>3</v>
      </c>
      <c r="F7" s="344">
        <v>4</v>
      </c>
      <c r="G7" s="344">
        <v>5</v>
      </c>
    </row>
    <row r="8" spans="1:7" s="51" customFormat="1" ht="14.25">
      <c r="A8" s="344">
        <v>1</v>
      </c>
      <c r="B8" s="344"/>
      <c r="C8" s="344"/>
      <c r="D8" s="344"/>
      <c r="E8" s="344"/>
      <c r="F8" s="344"/>
      <c r="G8" s="344"/>
    </row>
    <row r="9" spans="1:7" s="51" customFormat="1" ht="14.25">
      <c r="A9" s="344">
        <v>2</v>
      </c>
      <c r="B9" s="344"/>
      <c r="C9" s="344"/>
      <c r="D9" s="344"/>
      <c r="E9" s="344"/>
      <c r="F9" s="344"/>
      <c r="G9" s="344"/>
    </row>
    <row r="10" spans="1:7" s="51" customFormat="1" ht="14.25">
      <c r="A10" s="344">
        <v>3</v>
      </c>
      <c r="B10" s="344"/>
      <c r="C10" s="344"/>
      <c r="D10" s="344"/>
      <c r="E10" s="344"/>
      <c r="F10" s="344"/>
      <c r="G10" s="344"/>
    </row>
    <row r="11" spans="1:7" s="51" customFormat="1" ht="14.25">
      <c r="A11" s="344">
        <v>4</v>
      </c>
      <c r="B11" s="344"/>
      <c r="C11" s="344"/>
      <c r="D11" s="344"/>
      <c r="E11" s="344"/>
      <c r="F11" s="344"/>
      <c r="G11" s="344"/>
    </row>
    <row r="12" spans="1:7" s="51" customFormat="1" ht="14.25">
      <c r="A12" s="344">
        <v>5</v>
      </c>
      <c r="B12" s="344"/>
      <c r="C12" s="344"/>
      <c r="D12" s="344"/>
      <c r="E12" s="344"/>
      <c r="F12" s="344"/>
      <c r="G12" s="344"/>
    </row>
    <row r="13" spans="1:7" s="51" customFormat="1" ht="14.25">
      <c r="A13" s="344">
        <v>6</v>
      </c>
      <c r="B13" s="344"/>
      <c r="C13" s="344"/>
      <c r="D13" s="344"/>
      <c r="E13" s="344"/>
      <c r="F13" s="344"/>
      <c r="G13" s="344"/>
    </row>
    <row r="14" spans="1:7" s="51" customFormat="1" ht="14.25">
      <c r="A14" s="344">
        <v>7</v>
      </c>
      <c r="B14" s="344"/>
      <c r="C14" s="344"/>
      <c r="D14" s="344"/>
      <c r="E14" s="344"/>
      <c r="F14" s="344"/>
      <c r="G14" s="344"/>
    </row>
    <row r="15" spans="1:7" s="51" customFormat="1" ht="14.25">
      <c r="A15" s="344">
        <v>8</v>
      </c>
      <c r="B15" s="344"/>
      <c r="C15" s="344"/>
      <c r="D15" s="344"/>
      <c r="E15" s="344"/>
      <c r="F15" s="344"/>
      <c r="G15" s="344"/>
    </row>
    <row r="16" spans="1:7" s="51" customFormat="1" ht="14.25">
      <c r="A16" s="344">
        <v>9</v>
      </c>
      <c r="B16" s="344"/>
      <c r="C16" s="344"/>
      <c r="D16" s="344"/>
      <c r="E16" s="344"/>
      <c r="F16" s="344"/>
      <c r="G16" s="344"/>
    </row>
    <row r="17" spans="1:7" s="51" customFormat="1" ht="14.25">
      <c r="A17" s="344">
        <v>10</v>
      </c>
      <c r="B17" s="344"/>
      <c r="C17" s="344"/>
      <c r="D17" s="344"/>
      <c r="E17" s="344"/>
      <c r="F17" s="344"/>
      <c r="G17" s="344"/>
    </row>
    <row r="18" spans="1:7" ht="12.75">
      <c r="A18" s="344">
        <v>11</v>
      </c>
      <c r="B18" s="382" t="s">
        <v>645</v>
      </c>
      <c r="C18" s="388">
        <f>SUM(C8:C17)</f>
        <v>0</v>
      </c>
      <c r="D18" s="388">
        <f>SUM(D8:D17)</f>
        <v>0</v>
      </c>
      <c r="E18" s="388">
        <f>SUM(E8:E17)</f>
        <v>0</v>
      </c>
      <c r="F18" s="388">
        <f>SUM(F8:F17)</f>
        <v>0</v>
      </c>
      <c r="G18" s="409"/>
    </row>
    <row r="19" spans="1:7" ht="50.1" customHeight="1">
      <c r="A19" s="657" t="s">
        <v>2168</v>
      </c>
      <c r="B19" s="657"/>
      <c r="C19" s="657"/>
      <c r="D19" s="657"/>
      <c r="E19" s="657"/>
      <c r="F19" s="657"/>
      <c r="G19" s="657"/>
    </row>
  </sheetData>
  <sheetProtection password="8154" sheet="1" objects="1" scenarios="1"/>
  <mergeCells count="7">
    <mergeCell ref="A1:G1"/>
    <mergeCell ref="A19:G19"/>
    <mergeCell ref="A4:B5"/>
    <mergeCell ref="A2:G2"/>
    <mergeCell ref="A3:F3"/>
    <mergeCell ref="A6:A7"/>
    <mergeCell ref="B6:B7"/>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4" r:id="rId1"/>
</worksheet>
</file>

<file path=xl/worksheets/sheet66.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A1" sqref="A1:H1"/>
    </sheetView>
  </sheetViews>
  <sheetFormatPr defaultColWidth="9.00390625" defaultRowHeight="14.25"/>
  <cols>
    <col min="1" max="1" width="6.25390625" style="45" customWidth="1"/>
    <col min="2" max="2" width="8.75390625" style="45" customWidth="1"/>
    <col min="3" max="3" width="9.875" style="45" customWidth="1"/>
    <col min="4" max="4" width="8.00390625" style="45" bestFit="1" customWidth="1"/>
    <col min="5" max="5" width="15.00390625" style="45" bestFit="1" customWidth="1"/>
    <col min="6" max="12" width="11.375" style="45" bestFit="1" customWidth="1"/>
    <col min="13" max="13" width="8.00390625" style="45" customWidth="1"/>
    <col min="14" max="14" width="11.625" style="45" bestFit="1" customWidth="1"/>
    <col min="15" max="16384" width="9.00390625" style="45" customWidth="1"/>
  </cols>
  <sheetData>
    <row r="1" spans="1:15" ht="33" customHeight="1">
      <c r="A1" s="709" t="s">
        <v>2127</v>
      </c>
      <c r="B1" s="709"/>
      <c r="C1" s="709"/>
      <c r="D1" s="709"/>
      <c r="E1" s="709"/>
      <c r="F1" s="709"/>
      <c r="G1" s="709"/>
      <c r="H1" s="709"/>
      <c r="I1" s="710"/>
      <c r="J1" s="710"/>
      <c r="K1" s="710"/>
      <c r="L1" s="710"/>
      <c r="M1" s="710"/>
      <c r="N1" s="710"/>
      <c r="O1" s="710"/>
    </row>
    <row r="2" spans="1:15" ht="14.25">
      <c r="A2" s="711" t="s">
        <v>64</v>
      </c>
      <c r="B2" s="711"/>
      <c r="C2" s="711"/>
      <c r="D2" s="711"/>
      <c r="E2" s="711"/>
      <c r="F2" s="711"/>
      <c r="G2" s="711"/>
      <c r="H2" s="711"/>
      <c r="I2" s="711"/>
      <c r="J2" s="711"/>
      <c r="K2" s="711"/>
      <c r="L2" s="711"/>
      <c r="M2" s="711"/>
      <c r="N2" s="711"/>
      <c r="O2" s="711"/>
    </row>
    <row r="3" spans="1:15" ht="12" customHeight="1">
      <c r="A3" s="583" t="s">
        <v>1</v>
      </c>
      <c r="B3" s="583"/>
      <c r="C3" s="583"/>
      <c r="D3" s="583"/>
      <c r="E3" s="583"/>
      <c r="F3" s="583"/>
      <c r="G3" s="583"/>
      <c r="H3" s="583"/>
      <c r="I3" s="583"/>
      <c r="J3" s="583"/>
      <c r="K3" s="583"/>
      <c r="L3" s="583"/>
      <c r="M3" s="583"/>
      <c r="N3" s="583"/>
      <c r="O3" s="334"/>
    </row>
    <row r="4" spans="1:15" ht="14.25">
      <c r="A4" s="580" t="s">
        <v>1461</v>
      </c>
      <c r="B4" s="580"/>
      <c r="C4" s="580"/>
      <c r="D4" s="580"/>
      <c r="E4" s="584"/>
      <c r="F4" s="584"/>
      <c r="G4" s="584"/>
      <c r="H4" s="584"/>
      <c r="I4" s="283" t="s">
        <v>1464</v>
      </c>
      <c r="J4" s="584"/>
      <c r="K4" s="584"/>
      <c r="L4" s="283" t="s">
        <v>1463</v>
      </c>
      <c r="M4" s="584"/>
      <c r="N4" s="584"/>
      <c r="O4" s="584"/>
    </row>
    <row r="5" spans="1:15" ht="14.25">
      <c r="A5" s="580"/>
      <c r="B5" s="580"/>
      <c r="C5" s="580"/>
      <c r="D5" s="580"/>
      <c r="E5" s="584"/>
      <c r="F5" s="584"/>
      <c r="G5" s="584"/>
      <c r="H5" s="584"/>
      <c r="I5" s="283" t="s">
        <v>1462</v>
      </c>
      <c r="J5" s="584"/>
      <c r="K5" s="584"/>
      <c r="L5" s="283" t="s">
        <v>1463</v>
      </c>
      <c r="M5" s="584"/>
      <c r="N5" s="584"/>
      <c r="O5" s="584"/>
    </row>
    <row r="6" spans="1:15" s="52" customFormat="1" ht="24">
      <c r="A6" s="577" t="s">
        <v>1586</v>
      </c>
      <c r="B6" s="283" t="s">
        <v>1574</v>
      </c>
      <c r="C6" s="283" t="s">
        <v>1566</v>
      </c>
      <c r="D6" s="283" t="s">
        <v>1567</v>
      </c>
      <c r="E6" s="344" t="s">
        <v>702</v>
      </c>
      <c r="F6" s="344" t="s">
        <v>1558</v>
      </c>
      <c r="G6" s="344" t="s">
        <v>4</v>
      </c>
      <c r="H6" s="283" t="s">
        <v>6</v>
      </c>
      <c r="I6" s="283" t="s">
        <v>1568</v>
      </c>
      <c r="J6" s="283" t="s">
        <v>1569</v>
      </c>
      <c r="K6" s="283" t="s">
        <v>1570</v>
      </c>
      <c r="L6" s="283" t="s">
        <v>1571</v>
      </c>
      <c r="M6" s="283" t="s">
        <v>1572</v>
      </c>
      <c r="N6" s="283" t="s">
        <v>1573</v>
      </c>
      <c r="O6" s="344" t="s">
        <v>1474</v>
      </c>
    </row>
    <row r="7" spans="1:15" s="52" customFormat="1" ht="14.25">
      <c r="A7" s="577"/>
      <c r="B7" s="283">
        <v>1</v>
      </c>
      <c r="C7" s="283">
        <v>2</v>
      </c>
      <c r="D7" s="283">
        <v>3</v>
      </c>
      <c r="E7" s="283">
        <v>4</v>
      </c>
      <c r="F7" s="283">
        <v>5</v>
      </c>
      <c r="G7" s="283">
        <v>6</v>
      </c>
      <c r="H7" s="283">
        <v>7</v>
      </c>
      <c r="I7" s="283">
        <v>8</v>
      </c>
      <c r="J7" s="283">
        <v>9</v>
      </c>
      <c r="K7" s="283">
        <v>10</v>
      </c>
      <c r="L7" s="283">
        <v>11</v>
      </c>
      <c r="M7" s="283">
        <v>12</v>
      </c>
      <c r="N7" s="283">
        <v>13</v>
      </c>
      <c r="O7" s="283">
        <v>15</v>
      </c>
    </row>
    <row r="8" spans="1:15" ht="12.75">
      <c r="A8" s="285">
        <v>1</v>
      </c>
      <c r="B8" s="110"/>
      <c r="C8" s="110"/>
      <c r="D8" s="110"/>
      <c r="E8" s="365"/>
      <c r="F8" s="365"/>
      <c r="G8" s="345">
        <v>0</v>
      </c>
      <c r="H8" s="365"/>
      <c r="I8" s="345"/>
      <c r="J8" s="345"/>
      <c r="K8" s="345"/>
      <c r="L8" s="345"/>
      <c r="M8" s="345"/>
      <c r="N8" s="345"/>
      <c r="O8" s="407"/>
    </row>
    <row r="9" spans="1:15" ht="12.75">
      <c r="A9" s="285">
        <v>2</v>
      </c>
      <c r="B9" s="110"/>
      <c r="C9" s="110"/>
      <c r="D9" s="110"/>
      <c r="E9" s="365"/>
      <c r="F9" s="365"/>
      <c r="G9" s="345">
        <v>0</v>
      </c>
      <c r="H9" s="365"/>
      <c r="I9" s="345"/>
      <c r="J9" s="345"/>
      <c r="K9" s="345"/>
      <c r="L9" s="345"/>
      <c r="M9" s="345"/>
      <c r="N9" s="345"/>
      <c r="O9" s="407"/>
    </row>
    <row r="10" spans="1:15" ht="12.75">
      <c r="A10" s="285">
        <v>3</v>
      </c>
      <c r="B10" s="110"/>
      <c r="C10" s="110"/>
      <c r="D10" s="110"/>
      <c r="E10" s="365"/>
      <c r="F10" s="365"/>
      <c r="G10" s="345">
        <v>0</v>
      </c>
      <c r="H10" s="365"/>
      <c r="I10" s="345"/>
      <c r="J10" s="345"/>
      <c r="K10" s="345"/>
      <c r="L10" s="345"/>
      <c r="M10" s="345"/>
      <c r="N10" s="345"/>
      <c r="O10" s="407"/>
    </row>
    <row r="11" spans="1:15" ht="12.75">
      <c r="A11" s="285">
        <v>4</v>
      </c>
      <c r="B11" s="110"/>
      <c r="C11" s="110"/>
      <c r="D11" s="110"/>
      <c r="E11" s="365"/>
      <c r="F11" s="365"/>
      <c r="G11" s="345">
        <v>0</v>
      </c>
      <c r="H11" s="365"/>
      <c r="I11" s="345"/>
      <c r="J11" s="345"/>
      <c r="K11" s="345"/>
      <c r="L11" s="345"/>
      <c r="M11" s="345"/>
      <c r="N11" s="345"/>
      <c r="O11" s="407"/>
    </row>
    <row r="12" spans="1:15" ht="12.75">
      <c r="A12" s="285">
        <v>5</v>
      </c>
      <c r="B12" s="110"/>
      <c r="C12" s="110"/>
      <c r="D12" s="110"/>
      <c r="E12" s="365"/>
      <c r="F12" s="365"/>
      <c r="G12" s="345">
        <v>0</v>
      </c>
      <c r="H12" s="365"/>
      <c r="I12" s="345"/>
      <c r="J12" s="345"/>
      <c r="K12" s="345"/>
      <c r="L12" s="345"/>
      <c r="M12" s="345"/>
      <c r="N12" s="345"/>
      <c r="O12" s="407"/>
    </row>
    <row r="13" spans="1:15" ht="12.75">
      <c r="A13" s="285">
        <v>6</v>
      </c>
      <c r="B13" s="110"/>
      <c r="C13" s="110"/>
      <c r="D13" s="110"/>
      <c r="E13" s="365"/>
      <c r="F13" s="365"/>
      <c r="G13" s="345">
        <v>0</v>
      </c>
      <c r="H13" s="365"/>
      <c r="I13" s="345"/>
      <c r="J13" s="345"/>
      <c r="K13" s="345"/>
      <c r="L13" s="345"/>
      <c r="M13" s="345"/>
      <c r="N13" s="345"/>
      <c r="O13" s="407"/>
    </row>
    <row r="14" spans="1:15" ht="12.75">
      <c r="A14" s="285">
        <v>7</v>
      </c>
      <c r="B14" s="110"/>
      <c r="C14" s="110"/>
      <c r="D14" s="110"/>
      <c r="E14" s="365"/>
      <c r="F14" s="365"/>
      <c r="G14" s="345">
        <v>0</v>
      </c>
      <c r="H14" s="365"/>
      <c r="I14" s="345"/>
      <c r="J14" s="345"/>
      <c r="K14" s="345"/>
      <c r="L14" s="345"/>
      <c r="M14" s="345"/>
      <c r="N14" s="345"/>
      <c r="O14" s="407"/>
    </row>
    <row r="15" spans="1:15" ht="12.75">
      <c r="A15" s="285">
        <v>8</v>
      </c>
      <c r="B15" s="110"/>
      <c r="C15" s="110"/>
      <c r="D15" s="110"/>
      <c r="E15" s="365"/>
      <c r="F15" s="365"/>
      <c r="G15" s="345">
        <v>0</v>
      </c>
      <c r="H15" s="365"/>
      <c r="I15" s="345"/>
      <c r="J15" s="345"/>
      <c r="K15" s="345"/>
      <c r="L15" s="345"/>
      <c r="M15" s="345"/>
      <c r="N15" s="345"/>
      <c r="O15" s="407"/>
    </row>
    <row r="16" spans="1:15" ht="12.75">
      <c r="A16" s="285">
        <v>9</v>
      </c>
      <c r="B16" s="110"/>
      <c r="C16" s="110"/>
      <c r="D16" s="110"/>
      <c r="E16" s="365"/>
      <c r="F16" s="365"/>
      <c r="G16" s="345">
        <v>0</v>
      </c>
      <c r="H16" s="365"/>
      <c r="I16" s="345"/>
      <c r="J16" s="345"/>
      <c r="K16" s="345"/>
      <c r="L16" s="345"/>
      <c r="M16" s="345"/>
      <c r="N16" s="345"/>
      <c r="O16" s="407"/>
    </row>
    <row r="17" spans="1:15" ht="12.75">
      <c r="A17" s="285">
        <v>10</v>
      </c>
      <c r="B17" s="110"/>
      <c r="C17" s="110"/>
      <c r="D17" s="110"/>
      <c r="E17" s="365"/>
      <c r="F17" s="365"/>
      <c r="G17" s="345">
        <v>0</v>
      </c>
      <c r="H17" s="365"/>
      <c r="I17" s="345"/>
      <c r="J17" s="345"/>
      <c r="K17" s="345"/>
      <c r="L17" s="345"/>
      <c r="M17" s="345"/>
      <c r="N17" s="345"/>
      <c r="O17" s="407"/>
    </row>
    <row r="18" spans="1:15" ht="12.75">
      <c r="A18" s="285">
        <v>11</v>
      </c>
      <c r="B18" s="110"/>
      <c r="C18" s="110"/>
      <c r="D18" s="110"/>
      <c r="E18" s="365"/>
      <c r="F18" s="365"/>
      <c r="G18" s="345">
        <v>0</v>
      </c>
      <c r="H18" s="365"/>
      <c r="I18" s="345"/>
      <c r="J18" s="345"/>
      <c r="K18" s="345"/>
      <c r="L18" s="345"/>
      <c r="M18" s="345"/>
      <c r="N18" s="345"/>
      <c r="O18" s="407"/>
    </row>
    <row r="19" spans="1:15" ht="12.75">
      <c r="A19" s="285">
        <v>12</v>
      </c>
      <c r="B19" s="110"/>
      <c r="C19" s="110"/>
      <c r="D19" s="110"/>
      <c r="E19" s="365"/>
      <c r="F19" s="365"/>
      <c r="G19" s="345">
        <v>0</v>
      </c>
      <c r="H19" s="365"/>
      <c r="I19" s="345"/>
      <c r="J19" s="345"/>
      <c r="K19" s="345"/>
      <c r="L19" s="345"/>
      <c r="M19" s="345"/>
      <c r="N19" s="345"/>
      <c r="O19" s="407"/>
    </row>
    <row r="20" spans="1:15" ht="12.75">
      <c r="A20" s="285">
        <v>13</v>
      </c>
      <c r="B20" s="283" t="s">
        <v>1561</v>
      </c>
      <c r="C20" s="577"/>
      <c r="D20" s="577"/>
      <c r="E20" s="347">
        <f>SUM(E8:E19)</f>
        <v>0</v>
      </c>
      <c r="F20" s="347">
        <f aca="true" t="shared" si="0" ref="F20:N20">SUM(F8:F19)</f>
        <v>0</v>
      </c>
      <c r="G20" s="347">
        <f t="shared" si="0"/>
        <v>0</v>
      </c>
      <c r="H20" s="347">
        <f t="shared" si="0"/>
        <v>0</v>
      </c>
      <c r="I20" s="347">
        <f t="shared" si="0"/>
        <v>0</v>
      </c>
      <c r="J20" s="347">
        <f t="shared" si="0"/>
        <v>0</v>
      </c>
      <c r="K20" s="347">
        <f t="shared" si="0"/>
        <v>0</v>
      </c>
      <c r="L20" s="347">
        <f t="shared" si="0"/>
        <v>0</v>
      </c>
      <c r="M20" s="347">
        <f t="shared" si="0"/>
        <v>0</v>
      </c>
      <c r="N20" s="347">
        <f t="shared" si="0"/>
        <v>0</v>
      </c>
      <c r="O20" s="283"/>
    </row>
    <row r="21" spans="1:15" ht="50.1" customHeight="1">
      <c r="A21" s="578" t="s">
        <v>2170</v>
      </c>
      <c r="B21" s="578"/>
      <c r="C21" s="578"/>
      <c r="D21" s="578"/>
      <c r="E21" s="578"/>
      <c r="F21" s="578"/>
      <c r="G21" s="578"/>
      <c r="H21" s="578"/>
      <c r="I21" s="578"/>
      <c r="J21" s="578"/>
      <c r="K21" s="578"/>
      <c r="L21" s="578"/>
      <c r="M21" s="578"/>
      <c r="N21" s="578"/>
      <c r="O21" s="578"/>
    </row>
  </sheetData>
  <sheetProtection password="8154" sheet="1" objects="1" scenarios="1"/>
  <mergeCells count="12">
    <mergeCell ref="C20:D20"/>
    <mergeCell ref="A21:O21"/>
    <mergeCell ref="A1:O1"/>
    <mergeCell ref="A2:O2"/>
    <mergeCell ref="A3:N3"/>
    <mergeCell ref="A6:A7"/>
    <mergeCell ref="J4:K4"/>
    <mergeCell ref="J5:K5"/>
    <mergeCell ref="A4:D5"/>
    <mergeCell ref="E4:H5"/>
    <mergeCell ref="M4:O4"/>
    <mergeCell ref="M5:O5"/>
  </mergeCells>
  <printOptions horizontalCentered="1"/>
  <pageMargins left="0.7480314960629921" right="0.7480314960629921" top="0.984251968503937" bottom="0.984251968503937" header="0.5118110236220472" footer="0.5118110236220472"/>
  <pageSetup firstPageNumber="1" useFirstPageNumber="1" fitToHeight="1" fitToWidth="1" horizontalDpi="200" verticalDpi="200" orientation="landscape" paperSize="9" scale="78" r:id="rId1"/>
</worksheet>
</file>

<file path=xl/worksheets/sheet67.xml><?xml version="1.0" encoding="utf-8"?>
<worksheet xmlns="http://schemas.openxmlformats.org/spreadsheetml/2006/main" xmlns:r="http://schemas.openxmlformats.org/officeDocument/2006/relationships">
  <sheetPr>
    <pageSetUpPr fitToPage="1"/>
  </sheetPr>
  <dimension ref="A1:O20"/>
  <sheetViews>
    <sheetView workbookViewId="0" topLeftCell="A1">
      <selection activeCell="A1" sqref="A1:H1"/>
    </sheetView>
  </sheetViews>
  <sheetFormatPr defaultColWidth="9.00390625" defaultRowHeight="14.25"/>
  <cols>
    <col min="1" max="1" width="4.75390625" style="42" bestFit="1" customWidth="1"/>
    <col min="2" max="2" width="10.375" style="42" customWidth="1"/>
    <col min="3" max="3" width="11.625" style="42" bestFit="1" customWidth="1"/>
    <col min="4" max="4" width="11.625" style="42" customWidth="1"/>
    <col min="5" max="5" width="11.875" style="42" bestFit="1" customWidth="1"/>
    <col min="6" max="6" width="11.75390625" style="42" bestFit="1" customWidth="1"/>
    <col min="7" max="7" width="15.50390625" style="42" bestFit="1" customWidth="1"/>
    <col min="8" max="8" width="13.875" style="42" bestFit="1" customWidth="1"/>
    <col min="9" max="9" width="12.00390625" style="42" bestFit="1" customWidth="1"/>
    <col min="10" max="10" width="15.25390625" style="42" bestFit="1" customWidth="1"/>
    <col min="11" max="16384" width="9.00390625" style="42" customWidth="1"/>
  </cols>
  <sheetData>
    <row r="1" spans="1:11" ht="33" customHeight="1">
      <c r="A1" s="604" t="s">
        <v>2128</v>
      </c>
      <c r="B1" s="604"/>
      <c r="C1" s="604"/>
      <c r="D1" s="604"/>
      <c r="E1" s="604"/>
      <c r="F1" s="604"/>
      <c r="G1" s="604"/>
      <c r="H1" s="604"/>
      <c r="I1" s="788"/>
      <c r="J1" s="788"/>
      <c r="K1" s="788"/>
    </row>
    <row r="2" spans="1:11" s="9" customFormat="1" ht="14.25">
      <c r="A2" s="606" t="s">
        <v>65</v>
      </c>
      <c r="B2" s="606"/>
      <c r="C2" s="606"/>
      <c r="D2" s="606"/>
      <c r="E2" s="606"/>
      <c r="F2" s="606"/>
      <c r="G2" s="606"/>
      <c r="H2" s="606"/>
      <c r="I2" s="606"/>
      <c r="J2" s="606"/>
      <c r="K2" s="606"/>
    </row>
    <row r="3" spans="1:11" s="9" customFormat="1" ht="14.25">
      <c r="A3" s="583" t="s">
        <v>1</v>
      </c>
      <c r="B3" s="583"/>
      <c r="C3" s="583"/>
      <c r="D3" s="583"/>
      <c r="E3" s="583"/>
      <c r="F3" s="583"/>
      <c r="G3" s="583"/>
      <c r="H3" s="583"/>
      <c r="I3" s="583"/>
      <c r="J3" s="834" t="s">
        <v>1460</v>
      </c>
      <c r="K3" s="834"/>
    </row>
    <row r="4" spans="1:15" s="9" customFormat="1" ht="14.25">
      <c r="A4" s="613" t="s">
        <v>1461</v>
      </c>
      <c r="B4" s="613"/>
      <c r="C4" s="613"/>
      <c r="D4" s="613"/>
      <c r="E4" s="579"/>
      <c r="F4" s="283" t="s">
        <v>1464</v>
      </c>
      <c r="G4" s="585"/>
      <c r="H4" s="585"/>
      <c r="I4" s="344" t="s">
        <v>1463</v>
      </c>
      <c r="J4" s="619"/>
      <c r="K4" s="619"/>
      <c r="L4" s="36"/>
      <c r="O4" s="36"/>
    </row>
    <row r="5" spans="1:15" s="9" customFormat="1" ht="14.25">
      <c r="A5" s="613"/>
      <c r="B5" s="613"/>
      <c r="C5" s="613"/>
      <c r="D5" s="613"/>
      <c r="E5" s="579"/>
      <c r="F5" s="344" t="s">
        <v>1462</v>
      </c>
      <c r="G5" s="585"/>
      <c r="H5" s="585"/>
      <c r="I5" s="344" t="s">
        <v>1463</v>
      </c>
      <c r="J5" s="619"/>
      <c r="K5" s="619"/>
      <c r="L5" s="36"/>
      <c r="O5" s="47"/>
    </row>
    <row r="6" spans="1:11" s="52" customFormat="1" ht="14.25">
      <c r="A6" s="577" t="s">
        <v>1586</v>
      </c>
      <c r="B6" s="283" t="s">
        <v>882</v>
      </c>
      <c r="C6" s="283" t="s">
        <v>1557</v>
      </c>
      <c r="D6" s="283" t="s">
        <v>1558</v>
      </c>
      <c r="E6" s="283" t="s">
        <v>4</v>
      </c>
      <c r="F6" s="283" t="s">
        <v>883</v>
      </c>
      <c r="G6" s="283" t="s">
        <v>884</v>
      </c>
      <c r="H6" s="283" t="s">
        <v>1585</v>
      </c>
      <c r="I6" s="283" t="s">
        <v>1565</v>
      </c>
      <c r="J6" s="283" t="s">
        <v>1576</v>
      </c>
      <c r="K6" s="283" t="s">
        <v>1474</v>
      </c>
    </row>
    <row r="7" spans="1:11" ht="14.25" customHeight="1">
      <c r="A7" s="577"/>
      <c r="B7" s="283">
        <v>1</v>
      </c>
      <c r="C7" s="283">
        <v>2</v>
      </c>
      <c r="D7" s="283">
        <v>3</v>
      </c>
      <c r="E7" s="283">
        <v>4</v>
      </c>
      <c r="F7" s="283">
        <v>7</v>
      </c>
      <c r="G7" s="283">
        <v>8</v>
      </c>
      <c r="H7" s="283">
        <v>9</v>
      </c>
      <c r="I7" s="283">
        <v>10</v>
      </c>
      <c r="J7" s="283">
        <v>11</v>
      </c>
      <c r="K7" s="283">
        <v>12</v>
      </c>
    </row>
    <row r="8" spans="1:11" ht="14.25" customHeight="1">
      <c r="A8" s="283">
        <v>1</v>
      </c>
      <c r="B8" s="283"/>
      <c r="C8" s="283"/>
      <c r="D8" s="283"/>
      <c r="E8" s="283"/>
      <c r="F8" s="283"/>
      <c r="G8" s="283"/>
      <c r="H8" s="283"/>
      <c r="I8" s="283"/>
      <c r="J8" s="283"/>
      <c r="K8" s="283"/>
    </row>
    <row r="9" spans="1:11" ht="14.25" customHeight="1">
      <c r="A9" s="283">
        <v>2</v>
      </c>
      <c r="B9" s="283"/>
      <c r="C9" s="283"/>
      <c r="D9" s="283"/>
      <c r="E9" s="283"/>
      <c r="F9" s="283"/>
      <c r="G9" s="283"/>
      <c r="H9" s="283"/>
      <c r="I9" s="283"/>
      <c r="J9" s="283"/>
      <c r="K9" s="283"/>
    </row>
    <row r="10" spans="1:11" ht="14.25" customHeight="1">
      <c r="A10" s="283">
        <v>3</v>
      </c>
      <c r="B10" s="283"/>
      <c r="C10" s="283"/>
      <c r="D10" s="283"/>
      <c r="E10" s="283"/>
      <c r="F10" s="283"/>
      <c r="G10" s="283"/>
      <c r="H10" s="283"/>
      <c r="I10" s="283"/>
      <c r="J10" s="283"/>
      <c r="K10" s="283"/>
    </row>
    <row r="11" spans="1:11" ht="14.25" customHeight="1">
      <c r="A11" s="283">
        <v>4</v>
      </c>
      <c r="B11" s="283"/>
      <c r="C11" s="283"/>
      <c r="D11" s="283"/>
      <c r="E11" s="283"/>
      <c r="F11" s="283"/>
      <c r="G11" s="283"/>
      <c r="H11" s="283"/>
      <c r="I11" s="283"/>
      <c r="J11" s="283"/>
      <c r="K11" s="283"/>
    </row>
    <row r="12" spans="1:11" ht="14.25" customHeight="1">
      <c r="A12" s="283">
        <v>5</v>
      </c>
      <c r="B12" s="283"/>
      <c r="C12" s="283"/>
      <c r="D12" s="283"/>
      <c r="E12" s="283"/>
      <c r="F12" s="283"/>
      <c r="G12" s="283"/>
      <c r="H12" s="283"/>
      <c r="I12" s="283"/>
      <c r="J12" s="283"/>
      <c r="K12" s="283"/>
    </row>
    <row r="13" spans="1:11" ht="14.25" customHeight="1">
      <c r="A13" s="283">
        <v>6</v>
      </c>
      <c r="B13" s="283"/>
      <c r="C13" s="283"/>
      <c r="D13" s="283"/>
      <c r="E13" s="283"/>
      <c r="F13" s="283"/>
      <c r="G13" s="283"/>
      <c r="H13" s="283"/>
      <c r="I13" s="283"/>
      <c r="J13" s="283"/>
      <c r="K13" s="283"/>
    </row>
    <row r="14" spans="1:11" ht="14.25" customHeight="1">
      <c r="A14" s="283">
        <v>7</v>
      </c>
      <c r="B14" s="283"/>
      <c r="C14" s="283"/>
      <c r="D14" s="283"/>
      <c r="E14" s="283"/>
      <c r="F14" s="283"/>
      <c r="G14" s="283"/>
      <c r="H14" s="283"/>
      <c r="I14" s="283"/>
      <c r="J14" s="283"/>
      <c r="K14" s="283"/>
    </row>
    <row r="15" spans="1:11" ht="14.25" customHeight="1">
      <c r="A15" s="283">
        <v>8</v>
      </c>
      <c r="B15" s="283"/>
      <c r="C15" s="283"/>
      <c r="D15" s="283"/>
      <c r="E15" s="283"/>
      <c r="F15" s="283"/>
      <c r="G15" s="283"/>
      <c r="H15" s="283"/>
      <c r="I15" s="283"/>
      <c r="J15" s="283"/>
      <c r="K15" s="283"/>
    </row>
    <row r="16" spans="1:11" ht="14.25" customHeight="1">
      <c r="A16" s="283">
        <v>9</v>
      </c>
      <c r="B16" s="283"/>
      <c r="C16" s="283"/>
      <c r="D16" s="283"/>
      <c r="E16" s="283"/>
      <c r="F16" s="283"/>
      <c r="G16" s="283"/>
      <c r="H16" s="283"/>
      <c r="I16" s="283"/>
      <c r="J16" s="283"/>
      <c r="K16" s="283"/>
    </row>
    <row r="17" spans="1:11" ht="14.25" customHeight="1">
      <c r="A17" s="283">
        <v>10</v>
      </c>
      <c r="B17" s="283"/>
      <c r="C17" s="283"/>
      <c r="D17" s="283"/>
      <c r="E17" s="283"/>
      <c r="F17" s="283"/>
      <c r="G17" s="283"/>
      <c r="H17" s="283"/>
      <c r="I17" s="283"/>
      <c r="J17" s="283"/>
      <c r="K17" s="283"/>
    </row>
    <row r="18" spans="1:11" ht="14.25" customHeight="1">
      <c r="A18" s="283">
        <v>11</v>
      </c>
      <c r="B18" s="283"/>
      <c r="C18" s="283"/>
      <c r="D18" s="283"/>
      <c r="E18" s="283"/>
      <c r="F18" s="283"/>
      <c r="G18" s="283"/>
      <c r="H18" s="283"/>
      <c r="I18" s="283"/>
      <c r="J18" s="283"/>
      <c r="K18" s="283"/>
    </row>
    <row r="19" spans="1:11" ht="12.75">
      <c r="A19" s="283">
        <v>12</v>
      </c>
      <c r="B19" s="283" t="s">
        <v>885</v>
      </c>
      <c r="C19" s="353">
        <f>SUM(C8:C18)</f>
        <v>0</v>
      </c>
      <c r="D19" s="353">
        <f aca="true" t="shared" si="0" ref="D19:J19">SUM(D8:D18)</f>
        <v>0</v>
      </c>
      <c r="E19" s="353">
        <f t="shared" si="0"/>
        <v>0</v>
      </c>
      <c r="F19" s="353">
        <f t="shared" si="0"/>
        <v>0</v>
      </c>
      <c r="G19" s="353">
        <f t="shared" si="0"/>
        <v>0</v>
      </c>
      <c r="H19" s="353">
        <f t="shared" si="0"/>
        <v>0</v>
      </c>
      <c r="I19" s="353">
        <f t="shared" si="0"/>
        <v>0</v>
      </c>
      <c r="J19" s="353">
        <f t="shared" si="0"/>
        <v>0</v>
      </c>
      <c r="K19" s="409"/>
    </row>
    <row r="20" spans="1:11" ht="50.1" customHeight="1">
      <c r="A20" s="657" t="s">
        <v>2170</v>
      </c>
      <c r="B20" s="657"/>
      <c r="C20" s="657"/>
      <c r="D20" s="657"/>
      <c r="E20" s="657"/>
      <c r="F20" s="657"/>
      <c r="G20" s="657"/>
      <c r="H20" s="657"/>
      <c r="I20" s="657"/>
      <c r="J20" s="657"/>
      <c r="K20" s="657"/>
    </row>
  </sheetData>
  <sheetProtection password="8154" sheet="1" objects="1" scenarios="1"/>
  <mergeCells count="12">
    <mergeCell ref="A6:A7"/>
    <mergeCell ref="A20:K20"/>
    <mergeCell ref="A1:K1"/>
    <mergeCell ref="A2:K2"/>
    <mergeCell ref="J3:K3"/>
    <mergeCell ref="A4:D5"/>
    <mergeCell ref="A3:I3"/>
    <mergeCell ref="E4:E5"/>
    <mergeCell ref="G4:H4"/>
    <mergeCell ref="G5:H5"/>
    <mergeCell ref="J4:K4"/>
    <mergeCell ref="J5:K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5" r:id="rId1"/>
</worksheet>
</file>

<file path=xl/worksheets/sheet68.xml><?xml version="1.0" encoding="utf-8"?>
<worksheet xmlns="http://schemas.openxmlformats.org/spreadsheetml/2006/main" xmlns:r="http://schemas.openxmlformats.org/officeDocument/2006/relationships">
  <sheetPr>
    <pageSetUpPr fitToPage="1"/>
  </sheetPr>
  <dimension ref="A1:I14"/>
  <sheetViews>
    <sheetView workbookViewId="0" topLeftCell="A1">
      <selection activeCell="A1" sqref="A1:H1"/>
    </sheetView>
  </sheetViews>
  <sheetFormatPr defaultColWidth="9.00390625" defaultRowHeight="14.25"/>
  <cols>
    <col min="1" max="1" width="6.625" style="54" bestFit="1" customWidth="1"/>
    <col min="2" max="2" width="15.00390625" style="54" bestFit="1" customWidth="1"/>
    <col min="3" max="3" width="14.25390625" style="54" customWidth="1"/>
    <col min="4" max="4" width="15.375" style="54" customWidth="1"/>
    <col min="5" max="5" width="16.00390625" style="54" customWidth="1"/>
    <col min="6" max="6" width="17.25390625" style="54" bestFit="1" customWidth="1"/>
    <col min="7" max="7" width="11.875" style="54" bestFit="1" customWidth="1"/>
    <col min="8" max="8" width="11.75390625" style="54" customWidth="1"/>
    <col min="9" max="9" width="12.75390625" style="54" customWidth="1"/>
    <col min="10" max="16384" width="9.00390625" style="54" customWidth="1"/>
  </cols>
  <sheetData>
    <row r="1" spans="1:9" ht="33" customHeight="1">
      <c r="A1" s="604" t="s">
        <v>2129</v>
      </c>
      <c r="B1" s="604"/>
      <c r="C1" s="604"/>
      <c r="D1" s="604"/>
      <c r="E1" s="604"/>
      <c r="F1" s="604"/>
      <c r="G1" s="604"/>
      <c r="H1" s="604"/>
      <c r="I1" s="788"/>
    </row>
    <row r="2" spans="1:9" ht="14.25">
      <c r="A2" s="606" t="s">
        <v>66</v>
      </c>
      <c r="B2" s="606"/>
      <c r="C2" s="606"/>
      <c r="D2" s="606"/>
      <c r="E2" s="606"/>
      <c r="F2" s="606"/>
      <c r="G2" s="606"/>
      <c r="H2" s="606"/>
      <c r="I2" s="606"/>
    </row>
    <row r="3" spans="1:9" ht="14.25">
      <c r="A3" s="717" t="s">
        <v>1</v>
      </c>
      <c r="B3" s="717"/>
      <c r="C3" s="717"/>
      <c r="D3" s="717"/>
      <c r="E3" s="717"/>
      <c r="F3" s="717"/>
      <c r="G3" s="717"/>
      <c r="H3" s="717"/>
      <c r="I3" s="284" t="s">
        <v>1460</v>
      </c>
    </row>
    <row r="4" spans="1:9" ht="14.25">
      <c r="A4" s="829" t="s">
        <v>1461</v>
      </c>
      <c r="B4" s="829"/>
      <c r="C4" s="585"/>
      <c r="D4" s="585"/>
      <c r="E4" s="344" t="s">
        <v>1464</v>
      </c>
      <c r="F4" s="96"/>
      <c r="G4" s="344" t="s">
        <v>1463</v>
      </c>
      <c r="H4" s="585"/>
      <c r="I4" s="585"/>
    </row>
    <row r="5" spans="1:9" ht="14.25">
      <c r="A5" s="829"/>
      <c r="B5" s="829"/>
      <c r="C5" s="585"/>
      <c r="D5" s="585"/>
      <c r="E5" s="344" t="s">
        <v>1462</v>
      </c>
      <c r="F5" s="96"/>
      <c r="G5" s="344" t="s">
        <v>1463</v>
      </c>
      <c r="H5" s="585"/>
      <c r="I5" s="585"/>
    </row>
    <row r="6" spans="1:9" ht="14.25">
      <c r="A6" s="613" t="s">
        <v>1586</v>
      </c>
      <c r="B6" s="613" t="s">
        <v>380</v>
      </c>
      <c r="C6" s="344" t="s">
        <v>702</v>
      </c>
      <c r="D6" s="344" t="s">
        <v>703</v>
      </c>
      <c r="E6" s="344" t="s">
        <v>4</v>
      </c>
      <c r="F6" s="344" t="s">
        <v>875</v>
      </c>
      <c r="G6" s="344" t="s">
        <v>874</v>
      </c>
      <c r="H6" s="344" t="s">
        <v>876</v>
      </c>
      <c r="I6" s="344" t="s">
        <v>1474</v>
      </c>
    </row>
    <row r="7" spans="1:9" ht="14.25">
      <c r="A7" s="613"/>
      <c r="B7" s="613"/>
      <c r="C7" s="344">
        <v>1</v>
      </c>
      <c r="D7" s="344">
        <v>2</v>
      </c>
      <c r="E7" s="344">
        <v>3</v>
      </c>
      <c r="F7" s="344">
        <v>4</v>
      </c>
      <c r="G7" s="344">
        <v>5</v>
      </c>
      <c r="H7" s="344">
        <v>6</v>
      </c>
      <c r="I7" s="344">
        <v>7</v>
      </c>
    </row>
    <row r="8" spans="1:9" ht="12.75">
      <c r="A8" s="344">
        <v>1</v>
      </c>
      <c r="B8" s="355" t="s">
        <v>877</v>
      </c>
      <c r="C8" s="351"/>
      <c r="D8" s="351"/>
      <c r="E8" s="327">
        <f>C8+D8</f>
        <v>0</v>
      </c>
      <c r="F8" s="324"/>
      <c r="G8" s="327"/>
      <c r="H8" s="327"/>
      <c r="I8" s="409"/>
    </row>
    <row r="9" spans="1:9" ht="12.75">
      <c r="A9" s="344">
        <v>2</v>
      </c>
      <c r="B9" s="355" t="s">
        <v>878</v>
      </c>
      <c r="C9" s="351"/>
      <c r="D9" s="351"/>
      <c r="E9" s="327">
        <f>C9+D9</f>
        <v>0</v>
      </c>
      <c r="F9" s="324"/>
      <c r="G9" s="327"/>
      <c r="H9" s="327"/>
      <c r="I9" s="409"/>
    </row>
    <row r="10" spans="1:9" ht="12.75">
      <c r="A10" s="344">
        <v>3</v>
      </c>
      <c r="B10" s="355" t="s">
        <v>879</v>
      </c>
      <c r="C10" s="351"/>
      <c r="D10" s="351"/>
      <c r="E10" s="327">
        <f>C10+D10</f>
        <v>0</v>
      </c>
      <c r="F10" s="324"/>
      <c r="G10" s="327"/>
      <c r="H10" s="327"/>
      <c r="I10" s="409"/>
    </row>
    <row r="11" spans="1:9" ht="12.75">
      <c r="A11" s="344">
        <v>4</v>
      </c>
      <c r="B11" s="355" t="s">
        <v>880</v>
      </c>
      <c r="C11" s="351"/>
      <c r="D11" s="351"/>
      <c r="E11" s="327">
        <f>C11+D11</f>
        <v>0</v>
      </c>
      <c r="F11" s="324"/>
      <c r="G11" s="327"/>
      <c r="H11" s="327"/>
      <c r="I11" s="409"/>
    </row>
    <row r="12" spans="1:9" ht="12.75">
      <c r="A12" s="344">
        <v>5</v>
      </c>
      <c r="B12" s="355" t="s">
        <v>881</v>
      </c>
      <c r="C12" s="351"/>
      <c r="D12" s="351"/>
      <c r="E12" s="327">
        <f>C12+D12</f>
        <v>0</v>
      </c>
      <c r="F12" s="324"/>
      <c r="G12" s="327"/>
      <c r="H12" s="327"/>
      <c r="I12" s="409"/>
    </row>
    <row r="13" spans="1:9" ht="12.75">
      <c r="A13" s="344">
        <v>6</v>
      </c>
      <c r="B13" s="344" t="s">
        <v>645</v>
      </c>
      <c r="C13" s="327">
        <f aca="true" t="shared" si="0" ref="C13:H13">SUM(C8:C12)</f>
        <v>0</v>
      </c>
      <c r="D13" s="327">
        <f t="shared" si="0"/>
        <v>0</v>
      </c>
      <c r="E13" s="327">
        <f t="shared" si="0"/>
        <v>0</v>
      </c>
      <c r="F13" s="327">
        <f t="shared" si="0"/>
        <v>0</v>
      </c>
      <c r="G13" s="327">
        <f t="shared" si="0"/>
        <v>0</v>
      </c>
      <c r="H13" s="327">
        <f t="shared" si="0"/>
        <v>0</v>
      </c>
      <c r="I13" s="383"/>
    </row>
    <row r="14" spans="1:9" ht="50.1" customHeight="1">
      <c r="A14" s="657" t="s">
        <v>2170</v>
      </c>
      <c r="B14" s="657"/>
      <c r="C14" s="657"/>
      <c r="D14" s="657"/>
      <c r="E14" s="657"/>
      <c r="F14" s="657"/>
      <c r="G14" s="657"/>
      <c r="H14" s="657"/>
      <c r="I14" s="657"/>
    </row>
  </sheetData>
  <sheetProtection password="8154" sheet="1" objects="1" scenarios="1"/>
  <mergeCells count="10">
    <mergeCell ref="A2:I2"/>
    <mergeCell ref="A3:H3"/>
    <mergeCell ref="A1:I1"/>
    <mergeCell ref="A14:I14"/>
    <mergeCell ref="A4:B5"/>
    <mergeCell ref="C4:D5"/>
    <mergeCell ref="H4:I4"/>
    <mergeCell ref="H5:I5"/>
    <mergeCell ref="A6:A7"/>
    <mergeCell ref="B6:B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67" r:id="rId1"/>
</worksheet>
</file>

<file path=xl/worksheets/sheet69.xml><?xml version="1.0" encoding="utf-8"?>
<worksheet xmlns="http://schemas.openxmlformats.org/spreadsheetml/2006/main" xmlns:r="http://schemas.openxmlformats.org/officeDocument/2006/relationships">
  <sheetPr>
    <pageSetUpPr fitToPage="1"/>
  </sheetPr>
  <dimension ref="A1:H21"/>
  <sheetViews>
    <sheetView workbookViewId="0" topLeftCell="A1">
      <selection activeCell="A1" sqref="A1:H1"/>
    </sheetView>
  </sheetViews>
  <sheetFormatPr defaultColWidth="9.00390625" defaultRowHeight="14.25"/>
  <cols>
    <col min="1" max="1" width="6.625" style="42" bestFit="1" customWidth="1"/>
    <col min="2" max="2" width="14.75390625" style="42" customWidth="1"/>
    <col min="3" max="3" width="16.00390625" style="42" customWidth="1"/>
    <col min="4" max="4" width="18.00390625" style="42" bestFit="1" customWidth="1"/>
    <col min="5" max="5" width="12.875" style="42" customWidth="1"/>
    <col min="6" max="6" width="17.25390625" style="42" bestFit="1" customWidth="1"/>
    <col min="7" max="7" width="9.00390625" style="42" customWidth="1"/>
    <col min="8" max="8" width="16.75390625" style="42" customWidth="1"/>
    <col min="9" max="16384" width="9.00390625" style="42" customWidth="1"/>
  </cols>
  <sheetData>
    <row r="1" spans="1:8" ht="33" customHeight="1">
      <c r="A1" s="604" t="s">
        <v>2130</v>
      </c>
      <c r="B1" s="604"/>
      <c r="C1" s="604"/>
      <c r="D1" s="604"/>
      <c r="E1" s="604"/>
      <c r="F1" s="604"/>
      <c r="G1" s="604"/>
      <c r="H1" s="604"/>
    </row>
    <row r="2" spans="1:8" ht="14.25">
      <c r="A2" s="606" t="s">
        <v>67</v>
      </c>
      <c r="B2" s="606"/>
      <c r="C2" s="606"/>
      <c r="D2" s="606"/>
      <c r="E2" s="606"/>
      <c r="F2" s="606"/>
      <c r="G2" s="606"/>
      <c r="H2" s="606"/>
    </row>
    <row r="3" spans="1:8" ht="14.25">
      <c r="A3" s="717" t="s">
        <v>1</v>
      </c>
      <c r="B3" s="717"/>
      <c r="C3" s="717"/>
      <c r="D3" s="717"/>
      <c r="E3" s="717"/>
      <c r="F3" s="717"/>
      <c r="G3" s="717"/>
      <c r="H3" s="284" t="s">
        <v>1460</v>
      </c>
    </row>
    <row r="4" spans="1:8" ht="14.25">
      <c r="A4" s="829" t="s">
        <v>1461</v>
      </c>
      <c r="B4" s="829"/>
      <c r="C4" s="585"/>
      <c r="D4" s="585"/>
      <c r="E4" s="344" t="s">
        <v>1464</v>
      </c>
      <c r="F4" s="96"/>
      <c r="G4" s="344" t="s">
        <v>1463</v>
      </c>
      <c r="H4" s="96"/>
    </row>
    <row r="5" spans="1:8" ht="14.25">
      <c r="A5" s="829"/>
      <c r="B5" s="829"/>
      <c r="C5" s="585"/>
      <c r="D5" s="585"/>
      <c r="E5" s="344" t="s">
        <v>1462</v>
      </c>
      <c r="F5" s="96"/>
      <c r="G5" s="344" t="s">
        <v>1463</v>
      </c>
      <c r="H5" s="96"/>
    </row>
    <row r="6" spans="1:8" ht="14.25">
      <c r="A6" s="613" t="s">
        <v>1586</v>
      </c>
      <c r="B6" s="344" t="s">
        <v>380</v>
      </c>
      <c r="C6" s="344" t="s">
        <v>702</v>
      </c>
      <c r="D6" s="344" t="s">
        <v>703</v>
      </c>
      <c r="E6" s="344" t="s">
        <v>4</v>
      </c>
      <c r="F6" s="613" t="s">
        <v>874</v>
      </c>
      <c r="G6" s="613"/>
      <c r="H6" s="344" t="s">
        <v>1474</v>
      </c>
    </row>
    <row r="7" spans="1:8" ht="14.25">
      <c r="A7" s="613"/>
      <c r="B7" s="344">
        <v>1</v>
      </c>
      <c r="C7" s="344">
        <v>2</v>
      </c>
      <c r="D7" s="344">
        <v>3</v>
      </c>
      <c r="E7" s="344">
        <v>4</v>
      </c>
      <c r="F7" s="613">
        <v>5</v>
      </c>
      <c r="G7" s="613"/>
      <c r="H7" s="344">
        <v>6</v>
      </c>
    </row>
    <row r="8" spans="1:8" ht="12.75">
      <c r="A8" s="286">
        <v>1</v>
      </c>
      <c r="B8" s="286"/>
      <c r="C8" s="324"/>
      <c r="D8" s="351"/>
      <c r="E8" s="324">
        <f>C8+D8</f>
        <v>0</v>
      </c>
      <c r="F8" s="694"/>
      <c r="G8" s="694"/>
      <c r="H8" s="407"/>
    </row>
    <row r="9" spans="1:8" ht="12.75">
      <c r="A9" s="286">
        <v>2</v>
      </c>
      <c r="B9" s="286"/>
      <c r="C9" s="324"/>
      <c r="D9" s="351"/>
      <c r="E9" s="324">
        <f aca="true" t="shared" si="0" ref="E9:E19">C9+D9</f>
        <v>0</v>
      </c>
      <c r="F9" s="694"/>
      <c r="G9" s="694"/>
      <c r="H9" s="407"/>
    </row>
    <row r="10" spans="1:8" ht="12.75">
      <c r="A10" s="286">
        <v>3</v>
      </c>
      <c r="B10" s="286"/>
      <c r="C10" s="324"/>
      <c r="D10" s="351"/>
      <c r="E10" s="324">
        <f t="shared" si="0"/>
        <v>0</v>
      </c>
      <c r="F10" s="694"/>
      <c r="G10" s="694"/>
      <c r="H10" s="407"/>
    </row>
    <row r="11" spans="1:8" ht="12.75">
      <c r="A11" s="286">
        <v>4</v>
      </c>
      <c r="B11" s="286"/>
      <c r="C11" s="324"/>
      <c r="D11" s="351"/>
      <c r="E11" s="324">
        <f t="shared" si="0"/>
        <v>0</v>
      </c>
      <c r="F11" s="694"/>
      <c r="G11" s="694"/>
      <c r="H11" s="407"/>
    </row>
    <row r="12" spans="1:8" ht="12.75">
      <c r="A12" s="286">
        <v>5</v>
      </c>
      <c r="B12" s="286"/>
      <c r="C12" s="324"/>
      <c r="D12" s="351"/>
      <c r="E12" s="324">
        <f t="shared" si="0"/>
        <v>0</v>
      </c>
      <c r="F12" s="694"/>
      <c r="G12" s="694"/>
      <c r="H12" s="407"/>
    </row>
    <row r="13" spans="1:8" ht="12.75">
      <c r="A13" s="286">
        <v>6</v>
      </c>
      <c r="B13" s="286"/>
      <c r="C13" s="324"/>
      <c r="D13" s="351"/>
      <c r="E13" s="324">
        <f t="shared" si="0"/>
        <v>0</v>
      </c>
      <c r="F13" s="694"/>
      <c r="G13" s="694"/>
      <c r="H13" s="407"/>
    </row>
    <row r="14" spans="1:8" ht="12.75">
      <c r="A14" s="286">
        <v>7</v>
      </c>
      <c r="B14" s="286"/>
      <c r="C14" s="324"/>
      <c r="D14" s="351"/>
      <c r="E14" s="324">
        <f t="shared" si="0"/>
        <v>0</v>
      </c>
      <c r="F14" s="694"/>
      <c r="G14" s="694"/>
      <c r="H14" s="407"/>
    </row>
    <row r="15" spans="1:8" ht="12.75">
      <c r="A15" s="286">
        <v>8</v>
      </c>
      <c r="B15" s="286"/>
      <c r="C15" s="324"/>
      <c r="D15" s="351"/>
      <c r="E15" s="324">
        <f t="shared" si="0"/>
        <v>0</v>
      </c>
      <c r="F15" s="694"/>
      <c r="G15" s="694"/>
      <c r="H15" s="407"/>
    </row>
    <row r="16" spans="1:8" ht="12.75">
      <c r="A16" s="286">
        <v>9</v>
      </c>
      <c r="B16" s="286"/>
      <c r="C16" s="324"/>
      <c r="D16" s="351"/>
      <c r="E16" s="324">
        <f t="shared" si="0"/>
        <v>0</v>
      </c>
      <c r="F16" s="694"/>
      <c r="G16" s="694"/>
      <c r="H16" s="407"/>
    </row>
    <row r="17" spans="1:8" ht="12.75">
      <c r="A17" s="286">
        <v>10</v>
      </c>
      <c r="B17" s="286"/>
      <c r="C17" s="324"/>
      <c r="D17" s="351"/>
      <c r="E17" s="324">
        <f t="shared" si="0"/>
        <v>0</v>
      </c>
      <c r="F17" s="694"/>
      <c r="G17" s="694"/>
      <c r="H17" s="407"/>
    </row>
    <row r="18" spans="1:8" ht="12.75">
      <c r="A18" s="286">
        <v>11</v>
      </c>
      <c r="B18" s="286"/>
      <c r="C18" s="324"/>
      <c r="D18" s="351"/>
      <c r="E18" s="324">
        <f t="shared" si="0"/>
        <v>0</v>
      </c>
      <c r="F18" s="694"/>
      <c r="G18" s="694"/>
      <c r="H18" s="407"/>
    </row>
    <row r="19" spans="1:8" ht="12.75">
      <c r="A19" s="286">
        <v>12</v>
      </c>
      <c r="B19" s="286"/>
      <c r="C19" s="324"/>
      <c r="D19" s="351"/>
      <c r="E19" s="324">
        <f t="shared" si="0"/>
        <v>0</v>
      </c>
      <c r="F19" s="694"/>
      <c r="G19" s="694"/>
      <c r="H19" s="407"/>
    </row>
    <row r="20" spans="1:8" ht="12.75">
      <c r="A20" s="286">
        <v>13</v>
      </c>
      <c r="B20" s="344" t="s">
        <v>645</v>
      </c>
      <c r="C20" s="327">
        <f>SUM(C8:C19)</f>
        <v>0</v>
      </c>
      <c r="D20" s="327">
        <f>SUM(D8:D19)</f>
        <v>0</v>
      </c>
      <c r="E20" s="327">
        <f>SUM(E8:E19)</f>
        <v>0</v>
      </c>
      <c r="F20" s="700">
        <f>E20</f>
        <v>0</v>
      </c>
      <c r="G20" s="700"/>
      <c r="H20" s="58"/>
    </row>
    <row r="21" spans="1:8" ht="50.1" customHeight="1">
      <c r="A21" s="657" t="s">
        <v>2170</v>
      </c>
      <c r="B21" s="657"/>
      <c r="C21" s="657"/>
      <c r="D21" s="657"/>
      <c r="E21" s="657"/>
      <c r="F21" s="657"/>
      <c r="G21" s="657"/>
      <c r="H21" s="657"/>
    </row>
  </sheetData>
  <sheetProtection password="8154" sheet="1" objects="1" scenarios="1"/>
  <mergeCells count="22">
    <mergeCell ref="F9:G9"/>
    <mergeCell ref="F10:G10"/>
    <mergeCell ref="F17:G17"/>
    <mergeCell ref="F18:G18"/>
    <mergeCell ref="F11:G11"/>
    <mergeCell ref="F12:G12"/>
    <mergeCell ref="A1:H1"/>
    <mergeCell ref="F20:G20"/>
    <mergeCell ref="A4:B5"/>
    <mergeCell ref="C4:D5"/>
    <mergeCell ref="A2:H2"/>
    <mergeCell ref="A3:G3"/>
    <mergeCell ref="F15:G15"/>
    <mergeCell ref="F16:G16"/>
    <mergeCell ref="F13:G13"/>
    <mergeCell ref="F14:G14"/>
    <mergeCell ref="A21:H21"/>
    <mergeCell ref="A6:A7"/>
    <mergeCell ref="F6:G6"/>
    <mergeCell ref="F7:G7"/>
    <mergeCell ref="F8:G8"/>
    <mergeCell ref="F19:G19"/>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H13" sqref="H13"/>
    </sheetView>
  </sheetViews>
  <sheetFormatPr defaultColWidth="9.00390625" defaultRowHeight="12" customHeight="1"/>
  <cols>
    <col min="1" max="1" width="20.125" style="3" bestFit="1" customWidth="1"/>
    <col min="2" max="2" width="12.50390625" style="3" bestFit="1" customWidth="1"/>
    <col min="3" max="3" width="14.25390625" style="3" bestFit="1" customWidth="1"/>
    <col min="4" max="4" width="17.375" style="3" bestFit="1" customWidth="1"/>
    <col min="5" max="5" width="9.00390625" style="3" bestFit="1" customWidth="1"/>
    <col min="6" max="6" width="16.875" style="3" bestFit="1" customWidth="1"/>
    <col min="7" max="16384" width="9.00390625" style="3" customWidth="1"/>
  </cols>
  <sheetData>
    <row r="1" spans="1:8" ht="33" customHeight="1">
      <c r="A1" s="598" t="s">
        <v>1768</v>
      </c>
      <c r="B1" s="598"/>
      <c r="C1" s="598"/>
      <c r="D1" s="598"/>
      <c r="E1" s="598"/>
      <c r="F1" s="598"/>
      <c r="G1" s="541"/>
      <c r="H1" s="541"/>
    </row>
    <row r="2" spans="1:6" ht="14.25" customHeight="1">
      <c r="A2" s="599" t="s">
        <v>1397</v>
      </c>
      <c r="B2" s="600"/>
      <c r="C2" s="600"/>
      <c r="D2" s="600"/>
      <c r="E2" s="600"/>
      <c r="F2" s="600"/>
    </row>
    <row r="3" spans="1:6" ht="12">
      <c r="A3" s="601" t="s">
        <v>1</v>
      </c>
      <c r="B3" s="601"/>
      <c r="C3" s="601"/>
      <c r="D3" s="601"/>
      <c r="E3" s="601"/>
      <c r="F3" s="292" t="s">
        <v>1460</v>
      </c>
    </row>
    <row r="4" spans="1:6" ht="12">
      <c r="A4" s="602" t="s">
        <v>1461</v>
      </c>
      <c r="B4" s="603"/>
      <c r="C4" s="297" t="s">
        <v>1780</v>
      </c>
      <c r="D4" s="285"/>
      <c r="E4" s="297" t="s">
        <v>1463</v>
      </c>
      <c r="F4" s="285"/>
    </row>
    <row r="5" spans="1:6" ht="14.25" customHeight="1">
      <c r="A5" s="602"/>
      <c r="B5" s="603"/>
      <c r="C5" s="297" t="s">
        <v>1781</v>
      </c>
      <c r="D5" s="110"/>
      <c r="E5" s="297" t="s">
        <v>1463</v>
      </c>
      <c r="F5" s="107"/>
    </row>
    <row r="6" spans="1:6" ht="12">
      <c r="A6" s="111" t="s">
        <v>1477</v>
      </c>
      <c r="B6" s="597"/>
      <c r="C6" s="597"/>
      <c r="D6" s="597"/>
      <c r="E6" s="597"/>
      <c r="F6" s="597"/>
    </row>
    <row r="7" spans="1:6" ht="12">
      <c r="A7" s="296" t="s">
        <v>1478</v>
      </c>
      <c r="B7" s="594"/>
      <c r="C7" s="594"/>
      <c r="D7" s="297" t="s">
        <v>1479</v>
      </c>
      <c r="E7" s="595"/>
      <c r="F7" s="595"/>
    </row>
    <row r="8" spans="1:6" ht="12">
      <c r="A8" s="293" t="s">
        <v>1480</v>
      </c>
      <c r="B8" s="290"/>
      <c r="C8" s="297" t="s">
        <v>1481</v>
      </c>
      <c r="D8" s="290"/>
      <c r="E8" s="297" t="s">
        <v>1482</v>
      </c>
      <c r="F8" s="291"/>
    </row>
    <row r="9" spans="1:6" ht="14.25" customHeight="1">
      <c r="A9" s="596" t="s">
        <v>1483</v>
      </c>
      <c r="B9" s="596"/>
      <c r="C9" s="596"/>
      <c r="D9" s="596" t="s">
        <v>1484</v>
      </c>
      <c r="E9" s="596"/>
      <c r="F9" s="596"/>
    </row>
    <row r="10" spans="1:6" ht="35.25" customHeight="1">
      <c r="A10" s="597"/>
      <c r="B10" s="597"/>
      <c r="C10" s="597"/>
      <c r="D10" s="597"/>
      <c r="E10" s="597"/>
      <c r="F10" s="597"/>
    </row>
    <row r="11" spans="1:6" ht="15.75" customHeight="1">
      <c r="A11" s="597"/>
      <c r="B11" s="597"/>
      <c r="C11" s="597"/>
      <c r="D11" s="111"/>
      <c r="E11" s="112" t="s">
        <v>1485</v>
      </c>
      <c r="F11" s="113"/>
    </row>
    <row r="12" spans="1:6" ht="19.5" customHeight="1">
      <c r="A12" s="597"/>
      <c r="B12" s="597"/>
      <c r="C12" s="597"/>
      <c r="D12" s="596" t="s">
        <v>1486</v>
      </c>
      <c r="E12" s="596"/>
      <c r="F12" s="596"/>
    </row>
    <row r="13" spans="1:6" ht="44.25" customHeight="1">
      <c r="A13" s="597"/>
      <c r="B13" s="597"/>
      <c r="C13" s="597"/>
      <c r="D13" s="585"/>
      <c r="E13" s="585"/>
      <c r="F13" s="585"/>
    </row>
    <row r="14" spans="1:6" ht="12">
      <c r="A14" s="64"/>
      <c r="B14" s="112" t="s">
        <v>1485</v>
      </c>
      <c r="C14" s="96"/>
      <c r="D14" s="64"/>
      <c r="E14" s="112" t="s">
        <v>1485</v>
      </c>
      <c r="F14" s="96"/>
    </row>
  </sheetData>
  <sheetProtection password="8154" sheet="1" objects="1" scenarios="1"/>
  <mergeCells count="14">
    <mergeCell ref="B6:F6"/>
    <mergeCell ref="A1:F1"/>
    <mergeCell ref="A2:F2"/>
    <mergeCell ref="A3:E3"/>
    <mergeCell ref="A4:A5"/>
    <mergeCell ref="B4:B5"/>
    <mergeCell ref="B7:C7"/>
    <mergeCell ref="E7:F7"/>
    <mergeCell ref="A9:C9"/>
    <mergeCell ref="D9:F9"/>
    <mergeCell ref="A10:C13"/>
    <mergeCell ref="D10:F10"/>
    <mergeCell ref="D12:F12"/>
    <mergeCell ref="D13:F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9" r:id="rId1"/>
</worksheet>
</file>

<file path=xl/worksheets/sheet70.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1" sqref="A1:H1"/>
    </sheetView>
  </sheetViews>
  <sheetFormatPr defaultColWidth="9.00390625" defaultRowHeight="14.25"/>
  <cols>
    <col min="1" max="1" width="6.625" style="42" bestFit="1" customWidth="1"/>
    <col min="2" max="4" width="14.75390625" style="42" customWidth="1"/>
    <col min="5" max="10" width="12.75390625" style="42" customWidth="1"/>
    <col min="11" max="16384" width="9.00390625" style="42" customWidth="1"/>
  </cols>
  <sheetData>
    <row r="1" spans="1:12" ht="33" customHeight="1">
      <c r="A1" s="604" t="s">
        <v>2131</v>
      </c>
      <c r="B1" s="604"/>
      <c r="C1" s="604"/>
      <c r="D1" s="604"/>
      <c r="E1" s="604"/>
      <c r="F1" s="604"/>
      <c r="G1" s="604"/>
      <c r="H1" s="604"/>
      <c r="I1" s="788"/>
      <c r="J1" s="788"/>
      <c r="L1" s="471"/>
    </row>
    <row r="2" spans="1:12" ht="14.25">
      <c r="A2" s="606" t="s">
        <v>68</v>
      </c>
      <c r="B2" s="606"/>
      <c r="C2" s="606"/>
      <c r="D2" s="606"/>
      <c r="E2" s="606"/>
      <c r="F2" s="606"/>
      <c r="G2" s="606"/>
      <c r="H2" s="606"/>
      <c r="I2" s="606"/>
      <c r="J2" s="606"/>
      <c r="L2" s="9"/>
    </row>
    <row r="3" spans="1:10" ht="14.25">
      <c r="A3" s="704" t="s">
        <v>1</v>
      </c>
      <c r="B3" s="704"/>
      <c r="C3" s="704"/>
      <c r="D3" s="704"/>
      <c r="E3" s="704"/>
      <c r="F3" s="705"/>
      <c r="G3" s="705"/>
      <c r="H3" s="341"/>
      <c r="I3" s="341"/>
      <c r="J3" s="340" t="s">
        <v>1460</v>
      </c>
    </row>
    <row r="4" spans="1:10" ht="14.25">
      <c r="A4" s="701" t="s">
        <v>1461</v>
      </c>
      <c r="B4" s="701"/>
      <c r="C4" s="701"/>
      <c r="D4" s="701"/>
      <c r="E4" s="707"/>
      <c r="F4" s="707"/>
      <c r="G4" s="283" t="s">
        <v>1780</v>
      </c>
      <c r="H4" s="148"/>
      <c r="I4" s="339" t="s">
        <v>1463</v>
      </c>
      <c r="J4" s="148"/>
    </row>
    <row r="5" spans="1:10" ht="14.25">
      <c r="A5" s="701"/>
      <c r="B5" s="701"/>
      <c r="C5" s="701"/>
      <c r="D5" s="701"/>
      <c r="E5" s="707"/>
      <c r="F5" s="707"/>
      <c r="G5" s="283" t="s">
        <v>1781</v>
      </c>
      <c r="H5" s="148"/>
      <c r="I5" s="344" t="s">
        <v>1463</v>
      </c>
      <c r="J5" s="148"/>
    </row>
    <row r="6" spans="1:10" ht="14.25">
      <c r="A6" s="701" t="s">
        <v>1586</v>
      </c>
      <c r="B6" s="701" t="s">
        <v>1792</v>
      </c>
      <c r="C6" s="344" t="s">
        <v>1779</v>
      </c>
      <c r="D6" s="344" t="s">
        <v>1811</v>
      </c>
      <c r="E6" s="344" t="s">
        <v>4</v>
      </c>
      <c r="F6" s="344" t="s">
        <v>1565</v>
      </c>
      <c r="G6" s="344" t="s">
        <v>1576</v>
      </c>
      <c r="H6" s="344" t="s">
        <v>1577</v>
      </c>
      <c r="I6" s="339" t="s">
        <v>1474</v>
      </c>
      <c r="J6" s="339" t="s">
        <v>1474</v>
      </c>
    </row>
    <row r="7" spans="1:10" ht="14.25" customHeight="1">
      <c r="A7" s="701"/>
      <c r="B7" s="701"/>
      <c r="C7" s="344">
        <v>1</v>
      </c>
      <c r="D7" s="344">
        <v>2</v>
      </c>
      <c r="E7" s="344">
        <v>3</v>
      </c>
      <c r="F7" s="344">
        <v>4</v>
      </c>
      <c r="G7" s="344">
        <v>5</v>
      </c>
      <c r="H7" s="344">
        <v>6</v>
      </c>
      <c r="I7" s="344">
        <v>7</v>
      </c>
      <c r="J7" s="344">
        <v>8</v>
      </c>
    </row>
    <row r="8" spans="1:10" ht="12.75">
      <c r="A8" s="337">
        <v>1</v>
      </c>
      <c r="B8" s="337"/>
      <c r="C8" s="337"/>
      <c r="D8" s="337"/>
      <c r="E8" s="324"/>
      <c r="F8" s="324"/>
      <c r="G8" s="324"/>
      <c r="H8" s="324"/>
      <c r="I8" s="184"/>
      <c r="J8" s="407"/>
    </row>
    <row r="9" spans="1:10" ht="12.75">
      <c r="A9" s="337">
        <v>2</v>
      </c>
      <c r="B9" s="337"/>
      <c r="C9" s="337"/>
      <c r="D9" s="337"/>
      <c r="E9" s="324"/>
      <c r="F9" s="324"/>
      <c r="G9" s="324"/>
      <c r="H9" s="324"/>
      <c r="I9" s="184"/>
      <c r="J9" s="407"/>
    </row>
    <row r="10" spans="1:10" ht="12.75">
      <c r="A10" s="337">
        <v>3</v>
      </c>
      <c r="B10" s="337"/>
      <c r="C10" s="337"/>
      <c r="D10" s="337"/>
      <c r="E10" s="324"/>
      <c r="F10" s="324"/>
      <c r="G10" s="324"/>
      <c r="H10" s="324"/>
      <c r="I10" s="184"/>
      <c r="J10" s="407"/>
    </row>
    <row r="11" spans="1:10" ht="12.75">
      <c r="A11" s="337">
        <v>4</v>
      </c>
      <c r="B11" s="337"/>
      <c r="C11" s="337"/>
      <c r="D11" s="337"/>
      <c r="E11" s="324"/>
      <c r="F11" s="324"/>
      <c r="G11" s="324"/>
      <c r="H11" s="324"/>
      <c r="I11" s="184"/>
      <c r="J11" s="407"/>
    </row>
    <row r="12" spans="1:10" ht="12.75">
      <c r="A12" s="337">
        <v>5</v>
      </c>
      <c r="B12" s="337"/>
      <c r="C12" s="337"/>
      <c r="D12" s="337"/>
      <c r="E12" s="324"/>
      <c r="F12" s="324"/>
      <c r="G12" s="324"/>
      <c r="H12" s="324"/>
      <c r="I12" s="184"/>
      <c r="J12" s="407"/>
    </row>
    <row r="13" spans="1:10" ht="12.75">
      <c r="A13" s="337">
        <v>6</v>
      </c>
      <c r="B13" s="337"/>
      <c r="C13" s="337"/>
      <c r="D13" s="337"/>
      <c r="E13" s="324"/>
      <c r="F13" s="324"/>
      <c r="G13" s="324"/>
      <c r="H13" s="324"/>
      <c r="I13" s="184"/>
      <c r="J13" s="407"/>
    </row>
    <row r="14" spans="1:10" ht="12.75">
      <c r="A14" s="337">
        <v>7</v>
      </c>
      <c r="B14" s="337"/>
      <c r="C14" s="337"/>
      <c r="D14" s="337"/>
      <c r="E14" s="324"/>
      <c r="F14" s="324"/>
      <c r="G14" s="324"/>
      <c r="H14" s="324"/>
      <c r="I14" s="184"/>
      <c r="J14" s="407"/>
    </row>
    <row r="15" spans="1:10" ht="12.75">
      <c r="A15" s="337">
        <v>8</v>
      </c>
      <c r="B15" s="337"/>
      <c r="C15" s="337"/>
      <c r="D15" s="337"/>
      <c r="E15" s="324"/>
      <c r="F15" s="324"/>
      <c r="G15" s="324"/>
      <c r="H15" s="324"/>
      <c r="I15" s="184"/>
      <c r="J15" s="407"/>
    </row>
    <row r="16" spans="1:10" ht="12.75">
      <c r="A16" s="337">
        <v>9</v>
      </c>
      <c r="B16" s="337"/>
      <c r="C16" s="337"/>
      <c r="D16" s="337"/>
      <c r="E16" s="324"/>
      <c r="F16" s="324"/>
      <c r="G16" s="324"/>
      <c r="H16" s="324"/>
      <c r="I16" s="184"/>
      <c r="J16" s="407"/>
    </row>
    <row r="17" spans="1:10" ht="12.75">
      <c r="A17" s="337">
        <v>10</v>
      </c>
      <c r="B17" s="344" t="s">
        <v>1561</v>
      </c>
      <c r="C17" s="327">
        <f aca="true" t="shared" si="0" ref="C17:H17">SUM(C8:C16)</f>
        <v>0</v>
      </c>
      <c r="D17" s="327">
        <f t="shared" si="0"/>
        <v>0</v>
      </c>
      <c r="E17" s="327">
        <f t="shared" si="0"/>
        <v>0</v>
      </c>
      <c r="F17" s="327">
        <f t="shared" si="0"/>
        <v>0</v>
      </c>
      <c r="G17" s="327">
        <f t="shared" si="0"/>
        <v>0</v>
      </c>
      <c r="H17" s="327">
        <f t="shared" si="0"/>
        <v>0</v>
      </c>
      <c r="I17" s="185"/>
      <c r="J17" s="149"/>
    </row>
    <row r="18" spans="1:10" ht="50.1" customHeight="1">
      <c r="A18" s="699" t="s">
        <v>2170</v>
      </c>
      <c r="B18" s="699"/>
      <c r="C18" s="699"/>
      <c r="D18" s="699"/>
      <c r="E18" s="699"/>
      <c r="F18" s="699"/>
      <c r="G18" s="699"/>
      <c r="H18" s="699"/>
      <c r="I18" s="699"/>
      <c r="J18" s="699"/>
    </row>
  </sheetData>
  <sheetProtection password="8154" sheet="1" objects="1" scenarios="1"/>
  <mergeCells count="8">
    <mergeCell ref="A1:J1"/>
    <mergeCell ref="A18:J18"/>
    <mergeCell ref="A2:J2"/>
    <mergeCell ref="E4:F5"/>
    <mergeCell ref="A3:G3"/>
    <mergeCell ref="A4:D5"/>
    <mergeCell ref="B6:B7"/>
    <mergeCell ref="A6:A7"/>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landscape" paperSize="9" scale="95" r:id="rId1"/>
</worksheet>
</file>

<file path=xl/worksheets/sheet71.xml><?xml version="1.0" encoding="utf-8"?>
<worksheet xmlns="http://schemas.openxmlformats.org/spreadsheetml/2006/main" xmlns:r="http://schemas.openxmlformats.org/officeDocument/2006/relationships">
  <sheetPr>
    <pageSetUpPr fitToPage="1"/>
  </sheetPr>
  <dimension ref="A1:T29"/>
  <sheetViews>
    <sheetView workbookViewId="0" topLeftCell="C1">
      <selection activeCell="A1" sqref="A1:H1"/>
    </sheetView>
  </sheetViews>
  <sheetFormatPr defaultColWidth="9.00390625" defaultRowHeight="14.25"/>
  <cols>
    <col min="1" max="1" width="4.875" style="42" bestFit="1" customWidth="1"/>
    <col min="2" max="2" width="22.875" style="42" customWidth="1"/>
    <col min="3" max="3" width="8.375" style="42" customWidth="1"/>
    <col min="4" max="4" width="9.00390625" style="42" customWidth="1"/>
    <col min="5" max="5" width="7.75390625" style="42" customWidth="1"/>
    <col min="6" max="6" width="6.375" style="42" customWidth="1"/>
    <col min="7" max="7" width="5.25390625" style="42" customWidth="1"/>
    <col min="8" max="8" width="8.75390625" style="42" customWidth="1"/>
    <col min="9" max="9" width="7.75390625" style="42" customWidth="1"/>
    <col min="10" max="10" width="7.00390625" style="42" customWidth="1"/>
    <col min="11" max="11" width="6.125" style="42" customWidth="1"/>
    <col min="12" max="12" width="6.25390625" style="42" customWidth="1"/>
    <col min="13" max="13" width="10.00390625" style="42" customWidth="1"/>
    <col min="14" max="14" width="8.00390625" style="42" customWidth="1"/>
    <col min="15" max="15" width="6.125" style="42" customWidth="1"/>
    <col min="16" max="16" width="8.25390625" style="42" customWidth="1"/>
    <col min="17" max="18" width="6.625" style="42" customWidth="1"/>
    <col min="19" max="19" width="16.75390625" style="42" customWidth="1"/>
    <col min="20" max="16384" width="9.00390625" style="42" customWidth="1"/>
  </cols>
  <sheetData>
    <row r="1" spans="1:20" ht="33" customHeight="1">
      <c r="A1" s="604" t="s">
        <v>2132</v>
      </c>
      <c r="B1" s="604"/>
      <c r="C1" s="604"/>
      <c r="D1" s="604"/>
      <c r="E1" s="604"/>
      <c r="F1" s="604"/>
      <c r="G1" s="604"/>
      <c r="H1" s="604"/>
      <c r="I1" s="788"/>
      <c r="J1" s="788"/>
      <c r="K1" s="788"/>
      <c r="L1" s="788"/>
      <c r="M1" s="788"/>
      <c r="N1" s="788"/>
      <c r="O1" s="788"/>
      <c r="P1" s="788"/>
      <c r="Q1" s="788"/>
      <c r="R1" s="788"/>
      <c r="S1" s="788"/>
      <c r="T1" s="788"/>
    </row>
    <row r="2" spans="1:20" ht="14.25">
      <c r="A2" s="606" t="s">
        <v>41</v>
      </c>
      <c r="B2" s="606"/>
      <c r="C2" s="606"/>
      <c r="D2" s="606"/>
      <c r="E2" s="606"/>
      <c r="F2" s="606"/>
      <c r="G2" s="606"/>
      <c r="H2" s="606"/>
      <c r="I2" s="606"/>
      <c r="J2" s="606"/>
      <c r="K2" s="606"/>
      <c r="L2" s="606"/>
      <c r="M2" s="606"/>
      <c r="N2" s="606"/>
      <c r="O2" s="606"/>
      <c r="P2" s="606"/>
      <c r="Q2" s="606"/>
      <c r="R2" s="606"/>
      <c r="S2" s="606"/>
      <c r="T2" s="606"/>
    </row>
    <row r="3" spans="1:20" ht="14.25">
      <c r="A3" s="717" t="s">
        <v>1</v>
      </c>
      <c r="B3" s="717"/>
      <c r="C3" s="717"/>
      <c r="D3" s="717"/>
      <c r="E3" s="717"/>
      <c r="F3" s="717"/>
      <c r="G3" s="717"/>
      <c r="H3" s="717"/>
      <c r="I3" s="717"/>
      <c r="J3" s="717"/>
      <c r="K3" s="717"/>
      <c r="L3" s="717"/>
      <c r="M3" s="717"/>
      <c r="N3" s="717"/>
      <c r="O3" s="717"/>
      <c r="P3" s="717"/>
      <c r="Q3" s="717"/>
      <c r="R3" s="717"/>
      <c r="S3" s="828" t="s">
        <v>1772</v>
      </c>
      <c r="T3" s="828"/>
    </row>
    <row r="4" spans="1:20" ht="14.25">
      <c r="A4" s="613" t="s">
        <v>1461</v>
      </c>
      <c r="B4" s="613"/>
      <c r="C4" s="585"/>
      <c r="D4" s="585"/>
      <c r="E4" s="585"/>
      <c r="F4" s="585"/>
      <c r="G4" s="585"/>
      <c r="H4" s="585"/>
      <c r="I4" s="344" t="s">
        <v>1464</v>
      </c>
      <c r="J4" s="585"/>
      <c r="K4" s="585"/>
      <c r="L4" s="585"/>
      <c r="M4" s="585"/>
      <c r="N4" s="585"/>
      <c r="O4" s="585"/>
      <c r="P4" s="344" t="s">
        <v>1463</v>
      </c>
      <c r="Q4" s="585"/>
      <c r="R4" s="585"/>
      <c r="S4" s="585"/>
      <c r="T4" s="585"/>
    </row>
    <row r="5" spans="1:20" ht="14.25">
      <c r="A5" s="613"/>
      <c r="B5" s="613"/>
      <c r="C5" s="585"/>
      <c r="D5" s="585"/>
      <c r="E5" s="585"/>
      <c r="F5" s="585"/>
      <c r="G5" s="585"/>
      <c r="H5" s="585"/>
      <c r="I5" s="344" t="s">
        <v>1462</v>
      </c>
      <c r="J5" s="585"/>
      <c r="K5" s="585"/>
      <c r="L5" s="585"/>
      <c r="M5" s="585"/>
      <c r="N5" s="585"/>
      <c r="O5" s="585"/>
      <c r="P5" s="344" t="s">
        <v>1463</v>
      </c>
      <c r="Q5" s="585"/>
      <c r="R5" s="585"/>
      <c r="S5" s="585"/>
      <c r="T5" s="585"/>
    </row>
    <row r="6" spans="1:20" s="51" customFormat="1" ht="12" customHeight="1">
      <c r="A6" s="613" t="s">
        <v>1586</v>
      </c>
      <c r="B6" s="577" t="s">
        <v>848</v>
      </c>
      <c r="C6" s="613" t="s">
        <v>4</v>
      </c>
      <c r="D6" s="613"/>
      <c r="E6" s="613"/>
      <c r="F6" s="613"/>
      <c r="G6" s="613"/>
      <c r="H6" s="613"/>
      <c r="I6" s="613" t="s">
        <v>1565</v>
      </c>
      <c r="J6" s="613"/>
      <c r="K6" s="613"/>
      <c r="L6" s="613"/>
      <c r="M6" s="613"/>
      <c r="N6" s="613"/>
      <c r="O6" s="613"/>
      <c r="P6" s="613" t="s">
        <v>840</v>
      </c>
      <c r="Q6" s="613"/>
      <c r="R6" s="613"/>
      <c r="S6" s="613"/>
      <c r="T6" s="613" t="s">
        <v>1474</v>
      </c>
    </row>
    <row r="7" spans="1:20" s="51" customFormat="1" ht="14.25">
      <c r="A7" s="613"/>
      <c r="B7" s="577"/>
      <c r="C7" s="577" t="s">
        <v>7</v>
      </c>
      <c r="D7" s="577" t="s">
        <v>841</v>
      </c>
      <c r="E7" s="577" t="s">
        <v>1605</v>
      </c>
      <c r="F7" s="577" t="s">
        <v>842</v>
      </c>
      <c r="G7" s="577" t="s">
        <v>843</v>
      </c>
      <c r="H7" s="577" t="s">
        <v>844</v>
      </c>
      <c r="I7" s="577" t="s">
        <v>821</v>
      </c>
      <c r="J7" s="577" t="s">
        <v>841</v>
      </c>
      <c r="K7" s="577" t="s">
        <v>1605</v>
      </c>
      <c r="L7" s="577" t="s">
        <v>842</v>
      </c>
      <c r="M7" s="577" t="s">
        <v>843</v>
      </c>
      <c r="N7" s="577"/>
      <c r="O7" s="577" t="s">
        <v>844</v>
      </c>
      <c r="P7" s="577" t="s">
        <v>823</v>
      </c>
      <c r="Q7" s="577" t="s">
        <v>824</v>
      </c>
      <c r="R7" s="577" t="s">
        <v>825</v>
      </c>
      <c r="S7" s="577" t="s">
        <v>826</v>
      </c>
      <c r="T7" s="613"/>
    </row>
    <row r="8" spans="1:20" s="51" customFormat="1" ht="36">
      <c r="A8" s="613"/>
      <c r="B8" s="577"/>
      <c r="C8" s="577"/>
      <c r="D8" s="577"/>
      <c r="E8" s="577"/>
      <c r="F8" s="577"/>
      <c r="G8" s="577"/>
      <c r="H8" s="577"/>
      <c r="I8" s="577"/>
      <c r="J8" s="577"/>
      <c r="K8" s="577"/>
      <c r="L8" s="577"/>
      <c r="M8" s="283" t="s">
        <v>845</v>
      </c>
      <c r="N8" s="283" t="s">
        <v>1810</v>
      </c>
      <c r="O8" s="577"/>
      <c r="P8" s="577"/>
      <c r="Q8" s="577"/>
      <c r="R8" s="577"/>
      <c r="S8" s="577"/>
      <c r="T8" s="613"/>
    </row>
    <row r="9" spans="1:20" s="51" customFormat="1" ht="14.25">
      <c r="A9" s="613"/>
      <c r="B9" s="577"/>
      <c r="C9" s="283">
        <v>1</v>
      </c>
      <c r="D9" s="283">
        <v>2</v>
      </c>
      <c r="E9" s="283">
        <v>3</v>
      </c>
      <c r="F9" s="283">
        <v>4</v>
      </c>
      <c r="G9" s="283">
        <v>5</v>
      </c>
      <c r="H9" s="283">
        <v>6</v>
      </c>
      <c r="I9" s="283">
        <v>7</v>
      </c>
      <c r="J9" s="283">
        <v>8</v>
      </c>
      <c r="K9" s="283">
        <v>9</v>
      </c>
      <c r="L9" s="283">
        <v>10</v>
      </c>
      <c r="M9" s="283">
        <v>11</v>
      </c>
      <c r="N9" s="283">
        <v>12</v>
      </c>
      <c r="O9" s="283">
        <v>13</v>
      </c>
      <c r="P9" s="283">
        <v>14</v>
      </c>
      <c r="Q9" s="283">
        <v>15</v>
      </c>
      <c r="R9" s="283">
        <v>16</v>
      </c>
      <c r="S9" s="283">
        <v>17</v>
      </c>
      <c r="T9" s="283">
        <v>18</v>
      </c>
    </row>
    <row r="10" spans="1:20" ht="12.75">
      <c r="A10" s="286">
        <v>1</v>
      </c>
      <c r="B10" s="835" t="s">
        <v>873</v>
      </c>
      <c r="C10" s="324"/>
      <c r="D10" s="324"/>
      <c r="E10" s="324"/>
      <c r="F10" s="324"/>
      <c r="G10" s="324"/>
      <c r="H10" s="324">
        <f>F10+G10</f>
        <v>0</v>
      </c>
      <c r="I10" s="324"/>
      <c r="J10" s="324"/>
      <c r="K10" s="324"/>
      <c r="L10" s="324"/>
      <c r="M10" s="324"/>
      <c r="N10" s="324"/>
      <c r="O10" s="324">
        <f>L10+M10+N10</f>
        <v>0</v>
      </c>
      <c r="P10" s="324"/>
      <c r="Q10" s="324"/>
      <c r="R10" s="324"/>
      <c r="S10" s="324"/>
      <c r="T10" s="193"/>
    </row>
    <row r="11" spans="1:20" ht="12.75">
      <c r="A11" s="286">
        <v>2</v>
      </c>
      <c r="B11" s="835"/>
      <c r="C11" s="324"/>
      <c r="D11" s="324"/>
      <c r="E11" s="324"/>
      <c r="F11" s="324"/>
      <c r="G11" s="324"/>
      <c r="H11" s="324">
        <f>F11+G11</f>
        <v>0</v>
      </c>
      <c r="I11" s="324"/>
      <c r="J11" s="324"/>
      <c r="K11" s="324"/>
      <c r="L11" s="324"/>
      <c r="M11" s="324"/>
      <c r="N11" s="324"/>
      <c r="O11" s="324">
        <f>L11+M11+N11</f>
        <v>0</v>
      </c>
      <c r="P11" s="324"/>
      <c r="Q11" s="324"/>
      <c r="R11" s="324"/>
      <c r="S11" s="324"/>
      <c r="T11" s="193"/>
    </row>
    <row r="12" spans="1:20" ht="12.75">
      <c r="A12" s="286">
        <v>3</v>
      </c>
      <c r="B12" s="120" t="s">
        <v>837</v>
      </c>
      <c r="C12" s="327">
        <f>SUM(C10:C11)</f>
        <v>0</v>
      </c>
      <c r="D12" s="836"/>
      <c r="E12" s="836"/>
      <c r="F12" s="327">
        <f>SUM(F10:F11)</f>
        <v>0</v>
      </c>
      <c r="G12" s="327">
        <f>SUM(G10:G11)</f>
        <v>0</v>
      </c>
      <c r="H12" s="327">
        <f>SUM(H10:H11)</f>
        <v>0</v>
      </c>
      <c r="I12" s="327">
        <f>SUM(I10:I11)</f>
        <v>0</v>
      </c>
      <c r="J12" s="836"/>
      <c r="K12" s="836"/>
      <c r="L12" s="327">
        <f aca="true" t="shared" si="0" ref="L12:Q12">SUM(L10:L11)</f>
        <v>0</v>
      </c>
      <c r="M12" s="327">
        <f t="shared" si="0"/>
        <v>0</v>
      </c>
      <c r="N12" s="327">
        <f t="shared" si="0"/>
        <v>0</v>
      </c>
      <c r="O12" s="327">
        <f t="shared" si="0"/>
        <v>0</v>
      </c>
      <c r="P12" s="327">
        <f t="shared" si="0"/>
        <v>0</v>
      </c>
      <c r="Q12" s="327">
        <f t="shared" si="0"/>
        <v>0</v>
      </c>
      <c r="R12" s="388"/>
      <c r="S12" s="327">
        <f>SUM(S10:S11)</f>
        <v>0</v>
      </c>
      <c r="T12" s="409"/>
    </row>
    <row r="13" spans="1:20" ht="12.75">
      <c r="A13" s="286">
        <v>4</v>
      </c>
      <c r="B13" s="835" t="s">
        <v>1793</v>
      </c>
      <c r="C13" s="324"/>
      <c r="D13" s="324"/>
      <c r="E13" s="324"/>
      <c r="F13" s="324"/>
      <c r="G13" s="324"/>
      <c r="H13" s="324">
        <f>F13+G13</f>
        <v>0</v>
      </c>
      <c r="I13" s="324"/>
      <c r="J13" s="324"/>
      <c r="K13" s="324"/>
      <c r="L13" s="324"/>
      <c r="M13" s="324"/>
      <c r="N13" s="324"/>
      <c r="O13" s="324">
        <f>L13+M13+N13</f>
        <v>0</v>
      </c>
      <c r="P13" s="324"/>
      <c r="Q13" s="324"/>
      <c r="R13" s="324"/>
      <c r="S13" s="324"/>
      <c r="T13" s="193"/>
    </row>
    <row r="14" spans="1:20" ht="12.75">
      <c r="A14" s="286">
        <v>5</v>
      </c>
      <c r="B14" s="835"/>
      <c r="C14" s="324"/>
      <c r="D14" s="324"/>
      <c r="E14" s="324"/>
      <c r="F14" s="324"/>
      <c r="G14" s="324"/>
      <c r="H14" s="324">
        <f>F14+G14</f>
        <v>0</v>
      </c>
      <c r="I14" s="324"/>
      <c r="J14" s="324"/>
      <c r="K14" s="324"/>
      <c r="L14" s="324"/>
      <c r="M14" s="324"/>
      <c r="N14" s="324"/>
      <c r="O14" s="324">
        <f>L14+M14+N14</f>
        <v>0</v>
      </c>
      <c r="P14" s="324"/>
      <c r="Q14" s="324"/>
      <c r="R14" s="324"/>
      <c r="S14" s="324"/>
      <c r="T14" s="193"/>
    </row>
    <row r="15" spans="1:20" ht="12.75">
      <c r="A15" s="286">
        <v>6</v>
      </c>
      <c r="B15" s="120" t="s">
        <v>837</v>
      </c>
      <c r="C15" s="327">
        <f>SUM(C13:C14)</f>
        <v>0</v>
      </c>
      <c r="D15" s="836"/>
      <c r="E15" s="836"/>
      <c r="F15" s="327">
        <f>SUM(F13:F14)</f>
        <v>0</v>
      </c>
      <c r="G15" s="327">
        <f>SUM(G13:G14)</f>
        <v>0</v>
      </c>
      <c r="H15" s="327">
        <f>SUM(H13:H14)</f>
        <v>0</v>
      </c>
      <c r="I15" s="327">
        <f>SUM(I13:I14)</f>
        <v>0</v>
      </c>
      <c r="J15" s="836"/>
      <c r="K15" s="836"/>
      <c r="L15" s="327">
        <f aca="true" t="shared" si="1" ref="L15:Q15">SUM(L13:L14)</f>
        <v>0</v>
      </c>
      <c r="M15" s="327">
        <f t="shared" si="1"/>
        <v>0</v>
      </c>
      <c r="N15" s="327">
        <f t="shared" si="1"/>
        <v>0</v>
      </c>
      <c r="O15" s="327">
        <f t="shared" si="1"/>
        <v>0</v>
      </c>
      <c r="P15" s="327">
        <f t="shared" si="1"/>
        <v>0</v>
      </c>
      <c r="Q15" s="327">
        <f t="shared" si="1"/>
        <v>0</v>
      </c>
      <c r="R15" s="388"/>
      <c r="S15" s="327">
        <f>SUM(S13:S14)</f>
        <v>0</v>
      </c>
      <c r="T15" s="409"/>
    </row>
    <row r="16" spans="1:20" ht="12.75">
      <c r="A16" s="286">
        <v>7</v>
      </c>
      <c r="B16" s="835" t="s">
        <v>1794</v>
      </c>
      <c r="C16" s="324"/>
      <c r="D16" s="324"/>
      <c r="E16" s="324"/>
      <c r="F16" s="324"/>
      <c r="G16" s="324"/>
      <c r="H16" s="324">
        <f>F16+G16</f>
        <v>0</v>
      </c>
      <c r="I16" s="324"/>
      <c r="J16" s="324"/>
      <c r="K16" s="324"/>
      <c r="L16" s="324"/>
      <c r="M16" s="324"/>
      <c r="N16" s="324"/>
      <c r="O16" s="324">
        <f>L16+M16+N16</f>
        <v>0</v>
      </c>
      <c r="P16" s="324"/>
      <c r="Q16" s="324"/>
      <c r="R16" s="324"/>
      <c r="S16" s="324"/>
      <c r="T16" s="193"/>
    </row>
    <row r="17" spans="1:20" ht="12.75">
      <c r="A17" s="286">
        <v>8</v>
      </c>
      <c r="B17" s="835"/>
      <c r="C17" s="324"/>
      <c r="D17" s="324"/>
      <c r="E17" s="324"/>
      <c r="F17" s="324"/>
      <c r="G17" s="324"/>
      <c r="H17" s="324">
        <f>F17+G17</f>
        <v>0</v>
      </c>
      <c r="I17" s="324"/>
      <c r="J17" s="324"/>
      <c r="K17" s="324"/>
      <c r="L17" s="324"/>
      <c r="M17" s="324"/>
      <c r="N17" s="324"/>
      <c r="O17" s="324">
        <f>L17+M17+N17</f>
        <v>0</v>
      </c>
      <c r="P17" s="324"/>
      <c r="Q17" s="324"/>
      <c r="R17" s="324"/>
      <c r="S17" s="324"/>
      <c r="T17" s="193"/>
    </row>
    <row r="18" spans="1:20" ht="12.75">
      <c r="A18" s="286">
        <v>9</v>
      </c>
      <c r="B18" s="120" t="s">
        <v>837</v>
      </c>
      <c r="C18" s="327">
        <f>SUM(C16:C17)</f>
        <v>0</v>
      </c>
      <c r="D18" s="836"/>
      <c r="E18" s="836"/>
      <c r="F18" s="327">
        <f>SUM(F16:F17)</f>
        <v>0</v>
      </c>
      <c r="G18" s="327">
        <f>SUM(G16:G17)</f>
        <v>0</v>
      </c>
      <c r="H18" s="327">
        <f>SUM(H16:H17)</f>
        <v>0</v>
      </c>
      <c r="I18" s="327">
        <f>SUM(I16:I17)</f>
        <v>0</v>
      </c>
      <c r="J18" s="836"/>
      <c r="K18" s="836"/>
      <c r="L18" s="327">
        <f aca="true" t="shared" si="2" ref="L18:Q18">SUM(L16:L17)</f>
        <v>0</v>
      </c>
      <c r="M18" s="327">
        <f t="shared" si="2"/>
        <v>0</v>
      </c>
      <c r="N18" s="327">
        <f t="shared" si="2"/>
        <v>0</v>
      </c>
      <c r="O18" s="327">
        <f t="shared" si="2"/>
        <v>0</v>
      </c>
      <c r="P18" s="327">
        <f t="shared" si="2"/>
        <v>0</v>
      </c>
      <c r="Q18" s="327">
        <f t="shared" si="2"/>
        <v>0</v>
      </c>
      <c r="R18" s="388"/>
      <c r="S18" s="327">
        <f>SUM(S16:S17)</f>
        <v>0</v>
      </c>
      <c r="T18" s="409"/>
    </row>
    <row r="19" spans="1:20" ht="12.75">
      <c r="A19" s="286">
        <v>10</v>
      </c>
      <c r="B19" s="835" t="s">
        <v>1795</v>
      </c>
      <c r="C19" s="324"/>
      <c r="D19" s="324"/>
      <c r="E19" s="324"/>
      <c r="F19" s="324"/>
      <c r="G19" s="324"/>
      <c r="H19" s="324">
        <f>F19+G19</f>
        <v>0</v>
      </c>
      <c r="I19" s="324"/>
      <c r="J19" s="324"/>
      <c r="K19" s="324"/>
      <c r="L19" s="324"/>
      <c r="M19" s="324"/>
      <c r="N19" s="324"/>
      <c r="O19" s="324">
        <f>L19+M19+N19</f>
        <v>0</v>
      </c>
      <c r="P19" s="324"/>
      <c r="Q19" s="324"/>
      <c r="R19" s="324"/>
      <c r="S19" s="324"/>
      <c r="T19" s="193"/>
    </row>
    <row r="20" spans="1:20" ht="12.75">
      <c r="A20" s="286">
        <v>11</v>
      </c>
      <c r="B20" s="835"/>
      <c r="C20" s="324"/>
      <c r="D20" s="324"/>
      <c r="E20" s="324"/>
      <c r="F20" s="324"/>
      <c r="G20" s="324"/>
      <c r="H20" s="324">
        <f>F20+G20</f>
        <v>0</v>
      </c>
      <c r="I20" s="324"/>
      <c r="J20" s="324"/>
      <c r="K20" s="324"/>
      <c r="L20" s="324"/>
      <c r="M20" s="324"/>
      <c r="N20" s="324"/>
      <c r="O20" s="324">
        <f>L20+M20+N20</f>
        <v>0</v>
      </c>
      <c r="P20" s="324"/>
      <c r="Q20" s="324"/>
      <c r="R20" s="324"/>
      <c r="S20" s="324"/>
      <c r="T20" s="193"/>
    </row>
    <row r="21" spans="1:20" ht="12.75">
      <c r="A21" s="286">
        <v>12</v>
      </c>
      <c r="B21" s="120" t="s">
        <v>837</v>
      </c>
      <c r="C21" s="327">
        <f>SUM(C19:C20)</f>
        <v>0</v>
      </c>
      <c r="D21" s="836"/>
      <c r="E21" s="836"/>
      <c r="F21" s="327">
        <f>SUM(F19:F20)</f>
        <v>0</v>
      </c>
      <c r="G21" s="327">
        <f>SUM(G19:G20)</f>
        <v>0</v>
      </c>
      <c r="H21" s="327">
        <f>SUM(H19:H20)</f>
        <v>0</v>
      </c>
      <c r="I21" s="327">
        <f>SUM(I19:I20)</f>
        <v>0</v>
      </c>
      <c r="J21" s="836"/>
      <c r="K21" s="836"/>
      <c r="L21" s="327">
        <f aca="true" t="shared" si="3" ref="L21:Q21">SUM(L19:L20)</f>
        <v>0</v>
      </c>
      <c r="M21" s="327">
        <f t="shared" si="3"/>
        <v>0</v>
      </c>
      <c r="N21" s="327">
        <f t="shared" si="3"/>
        <v>0</v>
      </c>
      <c r="O21" s="327">
        <f t="shared" si="3"/>
        <v>0</v>
      </c>
      <c r="P21" s="327">
        <f t="shared" si="3"/>
        <v>0</v>
      </c>
      <c r="Q21" s="327">
        <f t="shared" si="3"/>
        <v>0</v>
      </c>
      <c r="R21" s="388"/>
      <c r="S21" s="327">
        <f>SUM(S19:S20)</f>
        <v>0</v>
      </c>
      <c r="T21" s="409"/>
    </row>
    <row r="22" spans="1:20" ht="12.75">
      <c r="A22" s="286">
        <v>13</v>
      </c>
      <c r="B22" s="835" t="s">
        <v>1796</v>
      </c>
      <c r="C22" s="324"/>
      <c r="D22" s="324"/>
      <c r="E22" s="324"/>
      <c r="F22" s="324"/>
      <c r="G22" s="324"/>
      <c r="H22" s="324">
        <f>F22+G22</f>
        <v>0</v>
      </c>
      <c r="I22" s="324"/>
      <c r="J22" s="324"/>
      <c r="K22" s="324"/>
      <c r="L22" s="324"/>
      <c r="M22" s="324"/>
      <c r="N22" s="324"/>
      <c r="O22" s="324">
        <f>L22+M22+N22</f>
        <v>0</v>
      </c>
      <c r="P22" s="324"/>
      <c r="Q22" s="324"/>
      <c r="R22" s="324"/>
      <c r="S22" s="324"/>
      <c r="T22" s="193"/>
    </row>
    <row r="23" spans="1:20" ht="12.75">
      <c r="A23" s="286">
        <v>14</v>
      </c>
      <c r="B23" s="835"/>
      <c r="C23" s="324"/>
      <c r="D23" s="324"/>
      <c r="E23" s="324"/>
      <c r="F23" s="324"/>
      <c r="G23" s="324"/>
      <c r="H23" s="324">
        <f>F23+G23</f>
        <v>0</v>
      </c>
      <c r="I23" s="324"/>
      <c r="J23" s="324"/>
      <c r="K23" s="324"/>
      <c r="L23" s="324"/>
      <c r="M23" s="324"/>
      <c r="N23" s="324"/>
      <c r="O23" s="324">
        <f>L23+M23+N23</f>
        <v>0</v>
      </c>
      <c r="P23" s="324"/>
      <c r="Q23" s="324"/>
      <c r="R23" s="324"/>
      <c r="S23" s="324"/>
      <c r="T23" s="193"/>
    </row>
    <row r="24" spans="1:20" ht="12.75">
      <c r="A24" s="286">
        <v>15</v>
      </c>
      <c r="B24" s="120" t="s">
        <v>837</v>
      </c>
      <c r="C24" s="327">
        <f>SUM(C22:C23)</f>
        <v>0</v>
      </c>
      <c r="D24" s="836"/>
      <c r="E24" s="836"/>
      <c r="F24" s="327">
        <f>SUM(F22:F23)</f>
        <v>0</v>
      </c>
      <c r="G24" s="327">
        <f>SUM(G22:G23)</f>
        <v>0</v>
      </c>
      <c r="H24" s="327">
        <f>SUM(H22:H23)</f>
        <v>0</v>
      </c>
      <c r="I24" s="327">
        <f>SUM(I22:I23)</f>
        <v>0</v>
      </c>
      <c r="J24" s="836"/>
      <c r="K24" s="836"/>
      <c r="L24" s="327">
        <f aca="true" t="shared" si="4" ref="L24:Q24">SUM(L22:L23)</f>
        <v>0</v>
      </c>
      <c r="M24" s="327">
        <f t="shared" si="4"/>
        <v>0</v>
      </c>
      <c r="N24" s="327">
        <f t="shared" si="4"/>
        <v>0</v>
      </c>
      <c r="O24" s="327">
        <f t="shared" si="4"/>
        <v>0</v>
      </c>
      <c r="P24" s="327">
        <f t="shared" si="4"/>
        <v>0</v>
      </c>
      <c r="Q24" s="327">
        <f t="shared" si="4"/>
        <v>0</v>
      </c>
      <c r="R24" s="388"/>
      <c r="S24" s="327">
        <f>SUM(S22:S23)</f>
        <v>0</v>
      </c>
      <c r="T24" s="409"/>
    </row>
    <row r="25" spans="1:20" ht="12.75">
      <c r="A25" s="286">
        <v>16</v>
      </c>
      <c r="B25" s="835" t="s">
        <v>1797</v>
      </c>
      <c r="C25" s="324"/>
      <c r="D25" s="324"/>
      <c r="E25" s="324"/>
      <c r="F25" s="324"/>
      <c r="G25" s="324"/>
      <c r="H25" s="324">
        <f>F25+G25</f>
        <v>0</v>
      </c>
      <c r="I25" s="324"/>
      <c r="J25" s="324"/>
      <c r="K25" s="324"/>
      <c r="L25" s="324"/>
      <c r="M25" s="324"/>
      <c r="N25" s="324"/>
      <c r="O25" s="324">
        <f>L25+M25+N25</f>
        <v>0</v>
      </c>
      <c r="P25" s="324"/>
      <c r="Q25" s="324"/>
      <c r="R25" s="324"/>
      <c r="S25" s="324"/>
      <c r="T25" s="193"/>
    </row>
    <row r="26" spans="1:20" ht="12.75">
      <c r="A26" s="286">
        <v>17</v>
      </c>
      <c r="B26" s="835"/>
      <c r="C26" s="324"/>
      <c r="D26" s="324"/>
      <c r="E26" s="324"/>
      <c r="F26" s="324"/>
      <c r="G26" s="324"/>
      <c r="H26" s="324">
        <f>F26+G26</f>
        <v>0</v>
      </c>
      <c r="I26" s="324"/>
      <c r="J26" s="324"/>
      <c r="K26" s="324"/>
      <c r="L26" s="324"/>
      <c r="M26" s="324"/>
      <c r="N26" s="324"/>
      <c r="O26" s="324">
        <f>L26+M26+N26</f>
        <v>0</v>
      </c>
      <c r="P26" s="324"/>
      <c r="Q26" s="324"/>
      <c r="R26" s="324"/>
      <c r="S26" s="324"/>
      <c r="T26" s="193"/>
    </row>
    <row r="27" spans="1:20" ht="12.75">
      <c r="A27" s="286">
        <v>18</v>
      </c>
      <c r="B27" s="382" t="s">
        <v>837</v>
      </c>
      <c r="C27" s="327">
        <f>SUM(C25:C26)</f>
        <v>0</v>
      </c>
      <c r="D27" s="836"/>
      <c r="E27" s="836"/>
      <c r="F27" s="327">
        <f>SUM(F25:F26)</f>
        <v>0</v>
      </c>
      <c r="G27" s="327">
        <f>SUM(G25:G26)</f>
        <v>0</v>
      </c>
      <c r="H27" s="327">
        <f>SUM(H25:H26)</f>
        <v>0</v>
      </c>
      <c r="I27" s="327">
        <f>SUM(I25:I26)</f>
        <v>0</v>
      </c>
      <c r="J27" s="836"/>
      <c r="K27" s="836"/>
      <c r="L27" s="327">
        <f aca="true" t="shared" si="5" ref="L27:Q27">SUM(L25:L26)</f>
        <v>0</v>
      </c>
      <c r="M27" s="327">
        <f t="shared" si="5"/>
        <v>0</v>
      </c>
      <c r="N27" s="327">
        <f t="shared" si="5"/>
        <v>0</v>
      </c>
      <c r="O27" s="327">
        <f t="shared" si="5"/>
        <v>0</v>
      </c>
      <c r="P27" s="327">
        <f t="shared" si="5"/>
        <v>0</v>
      </c>
      <c r="Q27" s="327">
        <f t="shared" si="5"/>
        <v>0</v>
      </c>
      <c r="R27" s="388"/>
      <c r="S27" s="327">
        <f>SUM(S25:S26)</f>
        <v>0</v>
      </c>
      <c r="T27" s="409"/>
    </row>
    <row r="28" spans="1:20" ht="12.75">
      <c r="A28" s="286">
        <v>19</v>
      </c>
      <c r="B28" s="344" t="s">
        <v>645</v>
      </c>
      <c r="C28" s="327">
        <f>C12+C15+C18+C21+C24+C27</f>
        <v>0</v>
      </c>
      <c r="D28" s="836"/>
      <c r="E28" s="836"/>
      <c r="F28" s="327">
        <f>F12+F15+F18+F21+F24+F27</f>
        <v>0</v>
      </c>
      <c r="G28" s="327">
        <f>G12+G15+G18+G21+G24+G27</f>
        <v>0</v>
      </c>
      <c r="H28" s="327">
        <f>H12+H15+H18+H21+H24+H27</f>
        <v>0</v>
      </c>
      <c r="I28" s="327">
        <f>I12+I15+I18+I21+I24+I27</f>
        <v>0</v>
      </c>
      <c r="J28" s="836"/>
      <c r="K28" s="836"/>
      <c r="L28" s="327">
        <f aca="true" t="shared" si="6" ref="L28:Q28">L12+L15+L18+L21+L24+L27</f>
        <v>0</v>
      </c>
      <c r="M28" s="327">
        <f t="shared" si="6"/>
        <v>0</v>
      </c>
      <c r="N28" s="327">
        <f t="shared" si="6"/>
        <v>0</v>
      </c>
      <c r="O28" s="327">
        <f t="shared" si="6"/>
        <v>0</v>
      </c>
      <c r="P28" s="327">
        <f t="shared" si="6"/>
        <v>0</v>
      </c>
      <c r="Q28" s="327">
        <f t="shared" si="6"/>
        <v>0</v>
      </c>
      <c r="R28" s="388"/>
      <c r="S28" s="327">
        <f>S12+S15+S18+S21+S24+S27</f>
        <v>0</v>
      </c>
      <c r="T28" s="382"/>
    </row>
    <row r="29" spans="1:20" ht="50.1" customHeight="1">
      <c r="A29" s="657" t="s">
        <v>2170</v>
      </c>
      <c r="B29" s="657"/>
      <c r="C29" s="657"/>
      <c r="D29" s="657"/>
      <c r="E29" s="657"/>
      <c r="F29" s="657"/>
      <c r="G29" s="657"/>
      <c r="H29" s="657"/>
      <c r="I29" s="657"/>
      <c r="J29" s="657"/>
      <c r="K29" s="657"/>
      <c r="L29" s="657"/>
      <c r="M29" s="657"/>
      <c r="N29" s="657"/>
      <c r="O29" s="657"/>
      <c r="P29" s="657"/>
      <c r="Q29" s="657"/>
      <c r="R29" s="657"/>
      <c r="S29" s="657"/>
      <c r="T29" s="657"/>
    </row>
  </sheetData>
  <sheetProtection password="8154" sheet="1" objects="1" scenarios="1"/>
  <mergeCells count="53">
    <mergeCell ref="J27:K27"/>
    <mergeCell ref="J7:J8"/>
    <mergeCell ref="D12:E12"/>
    <mergeCell ref="J12:K12"/>
    <mergeCell ref="D24:E24"/>
    <mergeCell ref="J24:K24"/>
    <mergeCell ref="M7:N7"/>
    <mergeCell ref="D18:E18"/>
    <mergeCell ref="D28:E28"/>
    <mergeCell ref="A4:B5"/>
    <mergeCell ref="J28:K28"/>
    <mergeCell ref="B25:B26"/>
    <mergeCell ref="D7:D8"/>
    <mergeCell ref="A6:A9"/>
    <mergeCell ref="B6:B9"/>
    <mergeCell ref="D27:E27"/>
    <mergeCell ref="B19:B20"/>
    <mergeCell ref="D21:E21"/>
    <mergeCell ref="K7:K8"/>
    <mergeCell ref="J18:K18"/>
    <mergeCell ref="B10:B11"/>
    <mergeCell ref="B16:B17"/>
    <mergeCell ref="C7:C8"/>
    <mergeCell ref="A1:T1"/>
    <mergeCell ref="A2:T2"/>
    <mergeCell ref="S3:T3"/>
    <mergeCell ref="E7:E8"/>
    <mergeCell ref="F7:F8"/>
    <mergeCell ref="R7:R8"/>
    <mergeCell ref="J4:O4"/>
    <mergeCell ref="J5:O5"/>
    <mergeCell ref="Q4:T4"/>
    <mergeCell ref="P6:S6"/>
    <mergeCell ref="A29:T29"/>
    <mergeCell ref="I7:I8"/>
    <mergeCell ref="B13:B14"/>
    <mergeCell ref="D15:E15"/>
    <mergeCell ref="J15:K15"/>
    <mergeCell ref="J21:K21"/>
    <mergeCell ref="B22:B23"/>
    <mergeCell ref="O7:O8"/>
    <mergeCell ref="Q7:Q8"/>
    <mergeCell ref="S7:S8"/>
    <mergeCell ref="L7:L8"/>
    <mergeCell ref="A3:R3"/>
    <mergeCell ref="C4:H5"/>
    <mergeCell ref="Q5:T5"/>
    <mergeCell ref="C6:H6"/>
    <mergeCell ref="I6:O6"/>
    <mergeCell ref="T6:T8"/>
    <mergeCell ref="H7:H8"/>
    <mergeCell ref="G7:G8"/>
    <mergeCell ref="P7:P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1" r:id="rId1"/>
</worksheet>
</file>

<file path=xl/worksheets/sheet72.xml><?xml version="1.0" encoding="utf-8"?>
<worksheet xmlns="http://schemas.openxmlformats.org/spreadsheetml/2006/main" xmlns:r="http://schemas.openxmlformats.org/officeDocument/2006/relationships">
  <sheetPr>
    <pageSetUpPr fitToPage="1"/>
  </sheetPr>
  <dimension ref="A1:Y44"/>
  <sheetViews>
    <sheetView workbookViewId="0" topLeftCell="A1">
      <selection activeCell="A1" sqref="A1:H1"/>
    </sheetView>
  </sheetViews>
  <sheetFormatPr defaultColWidth="9.00390625" defaultRowHeight="14.25"/>
  <cols>
    <col min="1" max="1" width="5.25390625" style="9" customWidth="1"/>
    <col min="2" max="2" width="27.25390625" style="9" customWidth="1"/>
    <col min="3" max="3" width="10.50390625" style="9" bestFit="1" customWidth="1"/>
    <col min="4" max="4" width="5.00390625" style="9" customWidth="1"/>
    <col min="5" max="5" width="5.50390625" style="9" customWidth="1"/>
    <col min="6" max="6" width="5.00390625" style="9" customWidth="1"/>
    <col min="7" max="7" width="5.375" style="9" customWidth="1"/>
    <col min="8" max="8" width="5.25390625" style="9" customWidth="1"/>
    <col min="9" max="9" width="5.375" style="9" customWidth="1"/>
    <col min="10" max="10" width="6.25390625" style="9" customWidth="1"/>
    <col min="11" max="11" width="5.25390625" style="9" customWidth="1"/>
    <col min="12" max="12" width="5.625" style="9" customWidth="1"/>
    <col min="13" max="13" width="6.625" style="9" customWidth="1"/>
    <col min="14" max="14" width="6.50390625" style="9" customWidth="1"/>
    <col min="15" max="15" width="6.375" style="9" customWidth="1"/>
    <col min="16" max="16" width="6.50390625" style="9" customWidth="1"/>
    <col min="17" max="17" width="5.50390625" style="9" customWidth="1"/>
    <col min="18" max="21" width="6.625" style="9" customWidth="1"/>
    <col min="22" max="22" width="5.00390625" style="9" customWidth="1"/>
    <col min="23" max="24" width="5.50390625" style="9" customWidth="1"/>
    <col min="25" max="16384" width="9.00390625" style="9" customWidth="1"/>
  </cols>
  <sheetData>
    <row r="1" spans="1:25" s="51" customFormat="1" ht="33" customHeight="1">
      <c r="A1" s="581" t="s">
        <v>2133</v>
      </c>
      <c r="B1" s="581"/>
      <c r="C1" s="581"/>
      <c r="D1" s="581"/>
      <c r="E1" s="581"/>
      <c r="F1" s="581"/>
      <c r="G1" s="581"/>
      <c r="H1" s="581"/>
      <c r="I1" s="837"/>
      <c r="J1" s="837"/>
      <c r="K1" s="837"/>
      <c r="L1" s="837"/>
      <c r="M1" s="837"/>
      <c r="N1" s="837"/>
      <c r="O1" s="837"/>
      <c r="P1" s="837"/>
      <c r="Q1" s="837"/>
      <c r="R1" s="837"/>
      <c r="S1" s="837"/>
      <c r="T1" s="837"/>
      <c r="U1" s="837"/>
      <c r="V1" s="837"/>
      <c r="W1" s="837"/>
      <c r="X1" s="837"/>
      <c r="Y1" s="837"/>
    </row>
    <row r="2" spans="1:25" s="42" customFormat="1" ht="14.25">
      <c r="A2" s="606" t="s">
        <v>74</v>
      </c>
      <c r="B2" s="606"/>
      <c r="C2" s="606"/>
      <c r="D2" s="606"/>
      <c r="E2" s="606"/>
      <c r="F2" s="606"/>
      <c r="G2" s="606"/>
      <c r="H2" s="606"/>
      <c r="I2" s="606"/>
      <c r="J2" s="606"/>
      <c r="K2" s="606"/>
      <c r="L2" s="606"/>
      <c r="M2" s="606"/>
      <c r="N2" s="606"/>
      <c r="O2" s="606"/>
      <c r="P2" s="606"/>
      <c r="Q2" s="606"/>
      <c r="R2" s="606"/>
      <c r="S2" s="606"/>
      <c r="T2" s="606"/>
      <c r="U2" s="606"/>
      <c r="V2" s="606"/>
      <c r="W2" s="606"/>
      <c r="X2" s="606"/>
      <c r="Y2" s="606"/>
    </row>
    <row r="3" spans="1:25" s="42" customFormat="1" ht="14.25">
      <c r="A3" s="717" t="s">
        <v>1</v>
      </c>
      <c r="B3" s="717"/>
      <c r="C3" s="717"/>
      <c r="D3" s="717"/>
      <c r="E3" s="717"/>
      <c r="F3" s="717"/>
      <c r="G3" s="717"/>
      <c r="H3" s="717"/>
      <c r="I3" s="717"/>
      <c r="J3" s="717"/>
      <c r="K3" s="717"/>
      <c r="L3" s="717"/>
      <c r="M3" s="717"/>
      <c r="N3" s="717"/>
      <c r="O3" s="717"/>
      <c r="P3" s="717"/>
      <c r="Q3" s="717"/>
      <c r="R3" s="717"/>
      <c r="S3" s="717"/>
      <c r="T3" s="717"/>
      <c r="U3" s="717"/>
      <c r="V3" s="717"/>
      <c r="W3" s="828" t="s">
        <v>1460</v>
      </c>
      <c r="X3" s="828"/>
      <c r="Y3" s="828"/>
    </row>
    <row r="4" spans="1:25" s="42" customFormat="1" ht="14.25">
      <c r="A4" s="613" t="s">
        <v>1461</v>
      </c>
      <c r="B4" s="613"/>
      <c r="C4" s="585"/>
      <c r="D4" s="585"/>
      <c r="E4" s="585"/>
      <c r="F4" s="585"/>
      <c r="G4" s="585"/>
      <c r="H4" s="585"/>
      <c r="I4" s="585"/>
      <c r="J4" s="585"/>
      <c r="K4" s="585"/>
      <c r="L4" s="585"/>
      <c r="M4" s="344" t="s">
        <v>1464</v>
      </c>
      <c r="N4" s="585"/>
      <c r="O4" s="585"/>
      <c r="P4" s="585"/>
      <c r="Q4" s="585"/>
      <c r="R4" s="585"/>
      <c r="S4" s="585"/>
      <c r="T4" s="344" t="s">
        <v>1463</v>
      </c>
      <c r="U4" s="585"/>
      <c r="V4" s="585"/>
      <c r="W4" s="585"/>
      <c r="X4" s="585"/>
      <c r="Y4" s="585"/>
    </row>
    <row r="5" spans="1:25" s="42" customFormat="1" ht="14.25">
      <c r="A5" s="613"/>
      <c r="B5" s="613"/>
      <c r="C5" s="585"/>
      <c r="D5" s="585"/>
      <c r="E5" s="585"/>
      <c r="F5" s="585"/>
      <c r="G5" s="585"/>
      <c r="H5" s="585"/>
      <c r="I5" s="585"/>
      <c r="J5" s="585"/>
      <c r="K5" s="585"/>
      <c r="L5" s="585"/>
      <c r="M5" s="344" t="s">
        <v>1462</v>
      </c>
      <c r="N5" s="585"/>
      <c r="O5" s="585"/>
      <c r="P5" s="585"/>
      <c r="Q5" s="585"/>
      <c r="R5" s="585"/>
      <c r="S5" s="585"/>
      <c r="T5" s="344" t="s">
        <v>1463</v>
      </c>
      <c r="U5" s="585"/>
      <c r="V5" s="585"/>
      <c r="W5" s="585"/>
      <c r="X5" s="585"/>
      <c r="Y5" s="585"/>
    </row>
    <row r="6" spans="1:25" s="42" customFormat="1" ht="14.25">
      <c r="A6" s="577" t="s">
        <v>1586</v>
      </c>
      <c r="B6" s="613" t="s">
        <v>848</v>
      </c>
      <c r="C6" s="613" t="s">
        <v>849</v>
      </c>
      <c r="D6" s="613" t="s">
        <v>850</v>
      </c>
      <c r="E6" s="613"/>
      <c r="F6" s="613"/>
      <c r="G6" s="577" t="s">
        <v>851</v>
      </c>
      <c r="H6" s="577"/>
      <c r="I6" s="577"/>
      <c r="J6" s="577" t="s">
        <v>868</v>
      </c>
      <c r="K6" s="577"/>
      <c r="L6" s="577"/>
      <c r="M6" s="577" t="s">
        <v>869</v>
      </c>
      <c r="N6" s="577"/>
      <c r="O6" s="577"/>
      <c r="P6" s="577" t="s">
        <v>870</v>
      </c>
      <c r="Q6" s="577"/>
      <c r="R6" s="577"/>
      <c r="S6" s="577" t="s">
        <v>852</v>
      </c>
      <c r="T6" s="577"/>
      <c r="U6" s="577"/>
      <c r="V6" s="613" t="s">
        <v>853</v>
      </c>
      <c r="W6" s="613"/>
      <c r="X6" s="613"/>
      <c r="Y6" s="613" t="s">
        <v>1474</v>
      </c>
    </row>
    <row r="7" spans="1:25" s="42" customFormat="1" ht="60">
      <c r="A7" s="577"/>
      <c r="B7" s="613"/>
      <c r="C7" s="613"/>
      <c r="D7" s="344" t="s">
        <v>1909</v>
      </c>
      <c r="E7" s="283" t="s">
        <v>855</v>
      </c>
      <c r="F7" s="283" t="s">
        <v>856</v>
      </c>
      <c r="G7" s="344" t="s">
        <v>1909</v>
      </c>
      <c r="H7" s="283" t="s">
        <v>1910</v>
      </c>
      <c r="I7" s="283" t="s">
        <v>1911</v>
      </c>
      <c r="J7" s="283" t="s">
        <v>1909</v>
      </c>
      <c r="K7" s="283" t="s">
        <v>1910</v>
      </c>
      <c r="L7" s="283" t="s">
        <v>1911</v>
      </c>
      <c r="M7" s="283" t="s">
        <v>1909</v>
      </c>
      <c r="N7" s="283" t="s">
        <v>1910</v>
      </c>
      <c r="O7" s="283" t="s">
        <v>1911</v>
      </c>
      <c r="P7" s="283" t="s">
        <v>1909</v>
      </c>
      <c r="Q7" s="283" t="s">
        <v>1910</v>
      </c>
      <c r="R7" s="283" t="s">
        <v>1911</v>
      </c>
      <c r="S7" s="283" t="s">
        <v>1909</v>
      </c>
      <c r="T7" s="283" t="s">
        <v>855</v>
      </c>
      <c r="U7" s="283" t="s">
        <v>1911</v>
      </c>
      <c r="V7" s="283" t="s">
        <v>1909</v>
      </c>
      <c r="W7" s="283" t="s">
        <v>1910</v>
      </c>
      <c r="X7" s="283" t="s">
        <v>1911</v>
      </c>
      <c r="Y7" s="613"/>
    </row>
    <row r="8" spans="1:25" s="42" customFormat="1" ht="14.25">
      <c r="A8" s="577"/>
      <c r="B8" s="613"/>
      <c r="C8" s="344">
        <v>1</v>
      </c>
      <c r="D8" s="344">
        <v>2</v>
      </c>
      <c r="E8" s="344">
        <v>3</v>
      </c>
      <c r="F8" s="344">
        <v>4</v>
      </c>
      <c r="G8" s="344">
        <v>5</v>
      </c>
      <c r="H8" s="344">
        <v>6</v>
      </c>
      <c r="I8" s="344">
        <v>7</v>
      </c>
      <c r="J8" s="344">
        <v>8</v>
      </c>
      <c r="K8" s="344">
        <v>9</v>
      </c>
      <c r="L8" s="344">
        <v>10</v>
      </c>
      <c r="M8" s="344">
        <v>11</v>
      </c>
      <c r="N8" s="344">
        <v>12</v>
      </c>
      <c r="O8" s="344">
        <v>13</v>
      </c>
      <c r="P8" s="344">
        <v>14</v>
      </c>
      <c r="Q8" s="344">
        <v>15</v>
      </c>
      <c r="R8" s="344">
        <v>16</v>
      </c>
      <c r="S8" s="344">
        <v>17</v>
      </c>
      <c r="T8" s="344">
        <v>18</v>
      </c>
      <c r="U8" s="344">
        <v>19</v>
      </c>
      <c r="V8" s="344">
        <v>20</v>
      </c>
      <c r="W8" s="344">
        <v>21</v>
      </c>
      <c r="X8" s="344">
        <v>22</v>
      </c>
      <c r="Y8" s="344">
        <v>23</v>
      </c>
    </row>
    <row r="9" spans="1:25" s="42" customFormat="1" ht="14.25">
      <c r="A9" s="283">
        <v>1</v>
      </c>
      <c r="B9" s="580" t="s">
        <v>871</v>
      </c>
      <c r="C9" s="580"/>
      <c r="D9" s="580"/>
      <c r="E9" s="580"/>
      <c r="F9" s="580"/>
      <c r="G9" s="580"/>
      <c r="H9" s="580"/>
      <c r="I9" s="580"/>
      <c r="J9" s="580"/>
      <c r="K9" s="580"/>
      <c r="L9" s="580"/>
      <c r="M9" s="580"/>
      <c r="N9" s="580"/>
      <c r="O9" s="580"/>
      <c r="P9" s="580"/>
      <c r="Q9" s="580"/>
      <c r="R9" s="580"/>
      <c r="S9" s="580"/>
      <c r="T9" s="580"/>
      <c r="U9" s="580"/>
      <c r="V9" s="580"/>
      <c r="W9" s="580"/>
      <c r="X9" s="580"/>
      <c r="Y9" s="580"/>
    </row>
    <row r="10" spans="1:25" s="42" customFormat="1" ht="12.75">
      <c r="A10" s="286">
        <v>2</v>
      </c>
      <c r="B10" s="631" t="s">
        <v>857</v>
      </c>
      <c r="C10" s="186"/>
      <c r="D10" s="324"/>
      <c r="E10" s="324"/>
      <c r="F10" s="324"/>
      <c r="G10" s="324"/>
      <c r="H10" s="324"/>
      <c r="I10" s="324"/>
      <c r="J10" s="324"/>
      <c r="K10" s="324"/>
      <c r="L10" s="324"/>
      <c r="M10" s="324"/>
      <c r="N10" s="324"/>
      <c r="O10" s="324"/>
      <c r="P10" s="324"/>
      <c r="Q10" s="324"/>
      <c r="R10" s="324"/>
      <c r="S10" s="324"/>
      <c r="T10" s="324"/>
      <c r="U10" s="324"/>
      <c r="V10" s="324">
        <f aca="true" t="shared" si="0" ref="V10:V43">D10+G10+J10+M10+P10+S10</f>
        <v>0</v>
      </c>
      <c r="W10" s="324">
        <f aca="true" t="shared" si="1" ref="W10:W43">E10+H10+K10+N10+Q10+T10</f>
        <v>0</v>
      </c>
      <c r="X10" s="324">
        <f aca="true" t="shared" si="2" ref="X10:X43">F10+I10+L10+O10+R10+U10</f>
        <v>0</v>
      </c>
      <c r="Y10" s="395"/>
    </row>
    <row r="11" spans="1:25" s="42" customFormat="1" ht="12.75">
      <c r="A11" s="285">
        <v>3</v>
      </c>
      <c r="B11" s="631"/>
      <c r="C11" s="300"/>
      <c r="D11" s="324"/>
      <c r="E11" s="324"/>
      <c r="F11" s="324"/>
      <c r="G11" s="324"/>
      <c r="H11" s="324"/>
      <c r="I11" s="324"/>
      <c r="J11" s="324"/>
      <c r="K11" s="324"/>
      <c r="L11" s="324"/>
      <c r="M11" s="324"/>
      <c r="N11" s="324"/>
      <c r="O11" s="324"/>
      <c r="P11" s="324"/>
      <c r="Q11" s="324"/>
      <c r="R11" s="324"/>
      <c r="S11" s="324"/>
      <c r="T11" s="324"/>
      <c r="U11" s="324"/>
      <c r="V11" s="324">
        <f t="shared" si="0"/>
        <v>0</v>
      </c>
      <c r="W11" s="324">
        <f t="shared" si="1"/>
        <v>0</v>
      </c>
      <c r="X11" s="324">
        <f t="shared" si="2"/>
        <v>0</v>
      </c>
      <c r="Y11" s="395"/>
    </row>
    <row r="12" spans="1:25" s="42" customFormat="1" ht="12.75">
      <c r="A12" s="286">
        <v>4</v>
      </c>
      <c r="B12" s="283" t="s">
        <v>409</v>
      </c>
      <c r="C12" s="282"/>
      <c r="D12" s="327">
        <f aca="true" t="shared" si="3" ref="D12:U12">SUM(D10:D11)</f>
        <v>0</v>
      </c>
      <c r="E12" s="327">
        <f t="shared" si="3"/>
        <v>0</v>
      </c>
      <c r="F12" s="327">
        <f t="shared" si="3"/>
        <v>0</v>
      </c>
      <c r="G12" s="327">
        <f t="shared" si="3"/>
        <v>0</v>
      </c>
      <c r="H12" s="327">
        <f t="shared" si="3"/>
        <v>0</v>
      </c>
      <c r="I12" s="327">
        <f t="shared" si="3"/>
        <v>0</v>
      </c>
      <c r="J12" s="327">
        <f t="shared" si="3"/>
        <v>0</v>
      </c>
      <c r="K12" s="327">
        <f t="shared" si="3"/>
        <v>0</v>
      </c>
      <c r="L12" s="327">
        <f t="shared" si="3"/>
        <v>0</v>
      </c>
      <c r="M12" s="327">
        <f t="shared" si="3"/>
        <v>0</v>
      </c>
      <c r="N12" s="327">
        <f t="shared" si="3"/>
        <v>0</v>
      </c>
      <c r="O12" s="327">
        <f t="shared" si="3"/>
        <v>0</v>
      </c>
      <c r="P12" s="327">
        <f t="shared" si="3"/>
        <v>0</v>
      </c>
      <c r="Q12" s="327">
        <f t="shared" si="3"/>
        <v>0</v>
      </c>
      <c r="R12" s="327">
        <f t="shared" si="3"/>
        <v>0</v>
      </c>
      <c r="S12" s="327">
        <f t="shared" si="3"/>
        <v>0</v>
      </c>
      <c r="T12" s="327">
        <f t="shared" si="3"/>
        <v>0</v>
      </c>
      <c r="U12" s="327">
        <f t="shared" si="3"/>
        <v>0</v>
      </c>
      <c r="V12" s="327">
        <f>D12+G12+J12+M12+P12+S12</f>
        <v>0</v>
      </c>
      <c r="W12" s="327">
        <f>E12+H12+K12+N12+Q12+T12</f>
        <v>0</v>
      </c>
      <c r="X12" s="327">
        <f>F12+I12+L12+O12+R12+U12</f>
        <v>0</v>
      </c>
      <c r="Y12" s="409"/>
    </row>
    <row r="13" spans="1:25" s="42" customFormat="1" ht="12.75">
      <c r="A13" s="285">
        <v>5</v>
      </c>
      <c r="B13" s="631" t="s">
        <v>858</v>
      </c>
      <c r="C13" s="186"/>
      <c r="D13" s="324"/>
      <c r="E13" s="324"/>
      <c r="F13" s="324"/>
      <c r="G13" s="324"/>
      <c r="H13" s="324"/>
      <c r="I13" s="324"/>
      <c r="J13" s="324"/>
      <c r="K13" s="324"/>
      <c r="L13" s="324"/>
      <c r="M13" s="324"/>
      <c r="N13" s="324"/>
      <c r="O13" s="324"/>
      <c r="P13" s="324"/>
      <c r="Q13" s="324"/>
      <c r="R13" s="324"/>
      <c r="S13" s="324"/>
      <c r="T13" s="324"/>
      <c r="U13" s="324"/>
      <c r="V13" s="324">
        <f t="shared" si="0"/>
        <v>0</v>
      </c>
      <c r="W13" s="324">
        <f t="shared" si="1"/>
        <v>0</v>
      </c>
      <c r="X13" s="324">
        <f t="shared" si="2"/>
        <v>0</v>
      </c>
      <c r="Y13" s="395"/>
    </row>
    <row r="14" spans="1:25" s="42" customFormat="1" ht="12.75">
      <c r="A14" s="286">
        <v>6</v>
      </c>
      <c r="B14" s="631"/>
      <c r="C14" s="300"/>
      <c r="D14" s="324"/>
      <c r="E14" s="324"/>
      <c r="F14" s="324"/>
      <c r="G14" s="324"/>
      <c r="H14" s="324"/>
      <c r="I14" s="324"/>
      <c r="J14" s="324"/>
      <c r="K14" s="324"/>
      <c r="L14" s="324"/>
      <c r="M14" s="324"/>
      <c r="N14" s="324"/>
      <c r="O14" s="324"/>
      <c r="P14" s="324"/>
      <c r="Q14" s="324"/>
      <c r="R14" s="324"/>
      <c r="S14" s="324"/>
      <c r="T14" s="324"/>
      <c r="U14" s="324"/>
      <c r="V14" s="324">
        <f t="shared" si="0"/>
        <v>0</v>
      </c>
      <c r="W14" s="324">
        <f t="shared" si="1"/>
        <v>0</v>
      </c>
      <c r="X14" s="324">
        <f t="shared" si="2"/>
        <v>0</v>
      </c>
      <c r="Y14" s="395"/>
    </row>
    <row r="15" spans="1:25" s="42" customFormat="1" ht="12.75">
      <c r="A15" s="285">
        <v>7</v>
      </c>
      <c r="B15" s="283" t="s">
        <v>433</v>
      </c>
      <c r="C15" s="282"/>
      <c r="D15" s="327">
        <f aca="true" t="shared" si="4" ref="D15:U15">SUM(D13:D14)</f>
        <v>0</v>
      </c>
      <c r="E15" s="327">
        <f t="shared" si="4"/>
        <v>0</v>
      </c>
      <c r="F15" s="327">
        <f t="shared" si="4"/>
        <v>0</v>
      </c>
      <c r="G15" s="327">
        <f t="shared" si="4"/>
        <v>0</v>
      </c>
      <c r="H15" s="327">
        <f t="shared" si="4"/>
        <v>0</v>
      </c>
      <c r="I15" s="327">
        <f t="shared" si="4"/>
        <v>0</v>
      </c>
      <c r="J15" s="327">
        <f t="shared" si="4"/>
        <v>0</v>
      </c>
      <c r="K15" s="327">
        <f t="shared" si="4"/>
        <v>0</v>
      </c>
      <c r="L15" s="327">
        <f t="shared" si="4"/>
        <v>0</v>
      </c>
      <c r="M15" s="327">
        <f t="shared" si="4"/>
        <v>0</v>
      </c>
      <c r="N15" s="327">
        <f t="shared" si="4"/>
        <v>0</v>
      </c>
      <c r="O15" s="327">
        <f t="shared" si="4"/>
        <v>0</v>
      </c>
      <c r="P15" s="327">
        <f t="shared" si="4"/>
        <v>0</v>
      </c>
      <c r="Q15" s="327">
        <f t="shared" si="4"/>
        <v>0</v>
      </c>
      <c r="R15" s="327">
        <f t="shared" si="4"/>
        <v>0</v>
      </c>
      <c r="S15" s="327">
        <f t="shared" si="4"/>
        <v>0</v>
      </c>
      <c r="T15" s="327">
        <f t="shared" si="4"/>
        <v>0</v>
      </c>
      <c r="U15" s="327">
        <f t="shared" si="4"/>
        <v>0</v>
      </c>
      <c r="V15" s="327">
        <f>D15+G15+J15+M15+P15+S15</f>
        <v>0</v>
      </c>
      <c r="W15" s="327">
        <f>E15+H15+K15+N15+Q15+T15</f>
        <v>0</v>
      </c>
      <c r="X15" s="327">
        <f>F15+I15+L15+O15+R15+U15</f>
        <v>0</v>
      </c>
      <c r="Y15" s="409"/>
    </row>
    <row r="16" spans="1:25" s="42" customFormat="1" ht="12.75">
      <c r="A16" s="286">
        <v>8</v>
      </c>
      <c r="B16" s="631" t="s">
        <v>859</v>
      </c>
      <c r="C16" s="186"/>
      <c r="D16" s="324"/>
      <c r="E16" s="324"/>
      <c r="F16" s="324"/>
      <c r="G16" s="324"/>
      <c r="H16" s="324"/>
      <c r="I16" s="324"/>
      <c r="J16" s="324"/>
      <c r="K16" s="324"/>
      <c r="L16" s="324"/>
      <c r="M16" s="324"/>
      <c r="N16" s="324"/>
      <c r="O16" s="324"/>
      <c r="P16" s="324"/>
      <c r="Q16" s="324"/>
      <c r="R16" s="324"/>
      <c r="S16" s="324"/>
      <c r="T16" s="324"/>
      <c r="U16" s="324"/>
      <c r="V16" s="324">
        <f t="shared" si="0"/>
        <v>0</v>
      </c>
      <c r="W16" s="324">
        <f t="shared" si="1"/>
        <v>0</v>
      </c>
      <c r="X16" s="324">
        <f t="shared" si="2"/>
        <v>0</v>
      </c>
      <c r="Y16" s="395"/>
    </row>
    <row r="17" spans="1:25" s="42" customFormat="1" ht="12.75">
      <c r="A17" s="285">
        <v>9</v>
      </c>
      <c r="B17" s="631"/>
      <c r="C17" s="300"/>
      <c r="D17" s="324"/>
      <c r="E17" s="324"/>
      <c r="F17" s="324"/>
      <c r="G17" s="324"/>
      <c r="H17" s="324"/>
      <c r="I17" s="324"/>
      <c r="J17" s="324"/>
      <c r="K17" s="324"/>
      <c r="L17" s="324"/>
      <c r="M17" s="324"/>
      <c r="N17" s="324"/>
      <c r="O17" s="324"/>
      <c r="P17" s="324"/>
      <c r="Q17" s="324"/>
      <c r="R17" s="324"/>
      <c r="S17" s="324"/>
      <c r="T17" s="324"/>
      <c r="U17" s="324"/>
      <c r="V17" s="324">
        <f t="shared" si="0"/>
        <v>0</v>
      </c>
      <c r="W17" s="324">
        <f t="shared" si="1"/>
        <v>0</v>
      </c>
      <c r="X17" s="324">
        <f t="shared" si="2"/>
        <v>0</v>
      </c>
      <c r="Y17" s="395"/>
    </row>
    <row r="18" spans="1:25" s="42" customFormat="1" ht="12.75">
      <c r="A18" s="286">
        <v>10</v>
      </c>
      <c r="B18" s="283" t="s">
        <v>433</v>
      </c>
      <c r="C18" s="282"/>
      <c r="D18" s="327">
        <f aca="true" t="shared" si="5" ref="D18:U18">SUM(D16:D17)</f>
        <v>0</v>
      </c>
      <c r="E18" s="327">
        <f t="shared" si="5"/>
        <v>0</v>
      </c>
      <c r="F18" s="327">
        <f t="shared" si="5"/>
        <v>0</v>
      </c>
      <c r="G18" s="327">
        <f t="shared" si="5"/>
        <v>0</v>
      </c>
      <c r="H18" s="327">
        <f t="shared" si="5"/>
        <v>0</v>
      </c>
      <c r="I18" s="327">
        <f t="shared" si="5"/>
        <v>0</v>
      </c>
      <c r="J18" s="327">
        <f t="shared" si="5"/>
        <v>0</v>
      </c>
      <c r="K18" s="327">
        <f t="shared" si="5"/>
        <v>0</v>
      </c>
      <c r="L18" s="327">
        <f t="shared" si="5"/>
        <v>0</v>
      </c>
      <c r="M18" s="327">
        <f t="shared" si="5"/>
        <v>0</v>
      </c>
      <c r="N18" s="327">
        <f t="shared" si="5"/>
        <v>0</v>
      </c>
      <c r="O18" s="327">
        <f t="shared" si="5"/>
        <v>0</v>
      </c>
      <c r="P18" s="327">
        <f t="shared" si="5"/>
        <v>0</v>
      </c>
      <c r="Q18" s="327">
        <f t="shared" si="5"/>
        <v>0</v>
      </c>
      <c r="R18" s="327">
        <f t="shared" si="5"/>
        <v>0</v>
      </c>
      <c r="S18" s="327">
        <f t="shared" si="5"/>
        <v>0</v>
      </c>
      <c r="T18" s="327">
        <f t="shared" si="5"/>
        <v>0</v>
      </c>
      <c r="U18" s="327">
        <f t="shared" si="5"/>
        <v>0</v>
      </c>
      <c r="V18" s="327">
        <f>D18+G18+J18+M18+P18+S18</f>
        <v>0</v>
      </c>
      <c r="W18" s="327">
        <f>E18+H18+K18+N18+Q18+T18</f>
        <v>0</v>
      </c>
      <c r="X18" s="327">
        <f>F18+I18+L18+O18+R18+U18</f>
        <v>0</v>
      </c>
      <c r="Y18" s="409"/>
    </row>
    <row r="19" spans="1:25" s="42" customFormat="1" ht="12.75">
      <c r="A19" s="285">
        <v>11</v>
      </c>
      <c r="B19" s="631" t="s">
        <v>860</v>
      </c>
      <c r="C19" s="186"/>
      <c r="D19" s="324"/>
      <c r="E19" s="324"/>
      <c r="F19" s="324"/>
      <c r="G19" s="324"/>
      <c r="H19" s="324"/>
      <c r="I19" s="324"/>
      <c r="J19" s="324"/>
      <c r="K19" s="324"/>
      <c r="L19" s="324"/>
      <c r="M19" s="324"/>
      <c r="N19" s="324"/>
      <c r="O19" s="324"/>
      <c r="P19" s="324"/>
      <c r="Q19" s="324"/>
      <c r="R19" s="324"/>
      <c r="S19" s="324"/>
      <c r="T19" s="324"/>
      <c r="U19" s="324"/>
      <c r="V19" s="324">
        <f t="shared" si="0"/>
        <v>0</v>
      </c>
      <c r="W19" s="324">
        <f t="shared" si="1"/>
        <v>0</v>
      </c>
      <c r="X19" s="324">
        <f t="shared" si="2"/>
        <v>0</v>
      </c>
      <c r="Y19" s="395"/>
    </row>
    <row r="20" spans="1:25" s="42" customFormat="1" ht="12.75">
      <c r="A20" s="286">
        <v>12</v>
      </c>
      <c r="B20" s="631"/>
      <c r="C20" s="300"/>
      <c r="D20" s="324"/>
      <c r="E20" s="324"/>
      <c r="F20" s="324"/>
      <c r="G20" s="324"/>
      <c r="H20" s="324"/>
      <c r="I20" s="324"/>
      <c r="J20" s="324"/>
      <c r="K20" s="324"/>
      <c r="L20" s="324"/>
      <c r="M20" s="324"/>
      <c r="N20" s="324"/>
      <c r="O20" s="324"/>
      <c r="P20" s="324"/>
      <c r="Q20" s="324"/>
      <c r="R20" s="324"/>
      <c r="S20" s="324"/>
      <c r="T20" s="324"/>
      <c r="U20" s="324"/>
      <c r="V20" s="324">
        <f t="shared" si="0"/>
        <v>0</v>
      </c>
      <c r="W20" s="324">
        <f t="shared" si="1"/>
        <v>0</v>
      </c>
      <c r="X20" s="324">
        <f t="shared" si="2"/>
        <v>0</v>
      </c>
      <c r="Y20" s="415"/>
    </row>
    <row r="21" spans="1:25" s="42" customFormat="1" ht="12.75">
      <c r="A21" s="285">
        <v>13</v>
      </c>
      <c r="B21" s="283" t="s">
        <v>433</v>
      </c>
      <c r="C21" s="282"/>
      <c r="D21" s="327">
        <f aca="true" t="shared" si="6" ref="D21:U21">SUM(D19:D20)</f>
        <v>0</v>
      </c>
      <c r="E21" s="327">
        <f t="shared" si="6"/>
        <v>0</v>
      </c>
      <c r="F21" s="327">
        <f t="shared" si="6"/>
        <v>0</v>
      </c>
      <c r="G21" s="327">
        <f t="shared" si="6"/>
        <v>0</v>
      </c>
      <c r="H21" s="327">
        <f t="shared" si="6"/>
        <v>0</v>
      </c>
      <c r="I21" s="327">
        <f t="shared" si="6"/>
        <v>0</v>
      </c>
      <c r="J21" s="327">
        <f t="shared" si="6"/>
        <v>0</v>
      </c>
      <c r="K21" s="327">
        <f t="shared" si="6"/>
        <v>0</v>
      </c>
      <c r="L21" s="327">
        <f t="shared" si="6"/>
        <v>0</v>
      </c>
      <c r="M21" s="327">
        <f t="shared" si="6"/>
        <v>0</v>
      </c>
      <c r="N21" s="327">
        <f t="shared" si="6"/>
        <v>0</v>
      </c>
      <c r="O21" s="327">
        <f t="shared" si="6"/>
        <v>0</v>
      </c>
      <c r="P21" s="327">
        <f t="shared" si="6"/>
        <v>0</v>
      </c>
      <c r="Q21" s="327">
        <f t="shared" si="6"/>
        <v>0</v>
      </c>
      <c r="R21" s="327">
        <f t="shared" si="6"/>
        <v>0</v>
      </c>
      <c r="S21" s="327">
        <f t="shared" si="6"/>
        <v>0</v>
      </c>
      <c r="T21" s="327">
        <f t="shared" si="6"/>
        <v>0</v>
      </c>
      <c r="U21" s="327">
        <f t="shared" si="6"/>
        <v>0</v>
      </c>
      <c r="V21" s="327">
        <f>D21+G21+J21+M21+P21+S21</f>
        <v>0</v>
      </c>
      <c r="W21" s="327">
        <f>E21+H21+K21+N21+Q21+T21</f>
        <v>0</v>
      </c>
      <c r="X21" s="327">
        <f>F21+I21+L21+O21+R21+U21</f>
        <v>0</v>
      </c>
      <c r="Y21" s="409"/>
    </row>
    <row r="22" spans="1:25" s="42" customFormat="1" ht="12.75">
      <c r="A22" s="286">
        <v>14</v>
      </c>
      <c r="B22" s="631" t="s">
        <v>861</v>
      </c>
      <c r="C22" s="186"/>
      <c r="D22" s="324"/>
      <c r="E22" s="324"/>
      <c r="F22" s="324"/>
      <c r="G22" s="324"/>
      <c r="H22" s="324"/>
      <c r="I22" s="324"/>
      <c r="J22" s="324"/>
      <c r="K22" s="324"/>
      <c r="L22" s="324"/>
      <c r="M22" s="324"/>
      <c r="N22" s="324"/>
      <c r="O22" s="324"/>
      <c r="P22" s="324"/>
      <c r="Q22" s="324"/>
      <c r="R22" s="324"/>
      <c r="S22" s="324"/>
      <c r="T22" s="324"/>
      <c r="U22" s="324"/>
      <c r="V22" s="324">
        <f t="shared" si="0"/>
        <v>0</v>
      </c>
      <c r="W22" s="324">
        <f t="shared" si="1"/>
        <v>0</v>
      </c>
      <c r="X22" s="324">
        <f t="shared" si="2"/>
        <v>0</v>
      </c>
      <c r="Y22" s="395"/>
    </row>
    <row r="23" spans="1:25" s="42" customFormat="1" ht="12.75">
      <c r="A23" s="285">
        <v>15</v>
      </c>
      <c r="B23" s="631"/>
      <c r="C23" s="300"/>
      <c r="D23" s="324"/>
      <c r="E23" s="324"/>
      <c r="F23" s="324"/>
      <c r="G23" s="324"/>
      <c r="H23" s="324"/>
      <c r="I23" s="324"/>
      <c r="J23" s="324"/>
      <c r="K23" s="324"/>
      <c r="L23" s="324"/>
      <c r="M23" s="324"/>
      <c r="N23" s="324"/>
      <c r="O23" s="324"/>
      <c r="P23" s="324"/>
      <c r="Q23" s="324"/>
      <c r="R23" s="324"/>
      <c r="S23" s="324"/>
      <c r="T23" s="324"/>
      <c r="U23" s="324"/>
      <c r="V23" s="324">
        <f t="shared" si="0"/>
        <v>0</v>
      </c>
      <c r="W23" s="324">
        <f t="shared" si="1"/>
        <v>0</v>
      </c>
      <c r="X23" s="324">
        <f t="shared" si="2"/>
        <v>0</v>
      </c>
      <c r="Y23" s="395"/>
    </row>
    <row r="24" spans="1:25" s="42" customFormat="1" ht="12.75">
      <c r="A24" s="286">
        <v>16</v>
      </c>
      <c r="B24" s="283" t="s">
        <v>433</v>
      </c>
      <c r="C24" s="282"/>
      <c r="D24" s="327">
        <f>SUM(D22:D23)</f>
        <v>0</v>
      </c>
      <c r="E24" s="327">
        <f aca="true" t="shared" si="7" ref="E24:U24">SUM(E22:E23)</f>
        <v>0</v>
      </c>
      <c r="F24" s="327">
        <f t="shared" si="7"/>
        <v>0</v>
      </c>
      <c r="G24" s="327">
        <f t="shared" si="7"/>
        <v>0</v>
      </c>
      <c r="H24" s="327">
        <f t="shared" si="7"/>
        <v>0</v>
      </c>
      <c r="I24" s="327">
        <f t="shared" si="7"/>
        <v>0</v>
      </c>
      <c r="J24" s="327">
        <f t="shared" si="7"/>
        <v>0</v>
      </c>
      <c r="K24" s="327">
        <f t="shared" si="7"/>
        <v>0</v>
      </c>
      <c r="L24" s="327">
        <f t="shared" si="7"/>
        <v>0</v>
      </c>
      <c r="M24" s="327">
        <f t="shared" si="7"/>
        <v>0</v>
      </c>
      <c r="N24" s="327">
        <f t="shared" si="7"/>
        <v>0</v>
      </c>
      <c r="O24" s="327">
        <f t="shared" si="7"/>
        <v>0</v>
      </c>
      <c r="P24" s="327">
        <f t="shared" si="7"/>
        <v>0</v>
      </c>
      <c r="Q24" s="327">
        <f t="shared" si="7"/>
        <v>0</v>
      </c>
      <c r="R24" s="327">
        <f t="shared" si="7"/>
        <v>0</v>
      </c>
      <c r="S24" s="327">
        <f t="shared" si="7"/>
        <v>0</v>
      </c>
      <c r="T24" s="327">
        <f t="shared" si="7"/>
        <v>0</v>
      </c>
      <c r="U24" s="327">
        <f t="shared" si="7"/>
        <v>0</v>
      </c>
      <c r="V24" s="327">
        <f>D24+G24+J24+M24+P24+S24</f>
        <v>0</v>
      </c>
      <c r="W24" s="327">
        <f>E24+H24+K24+N24+Q24+T24</f>
        <v>0</v>
      </c>
      <c r="X24" s="327">
        <f>F24+I24+L24+O24+R24+U24</f>
        <v>0</v>
      </c>
      <c r="Y24" s="409"/>
    </row>
    <row r="25" spans="1:25" s="42" customFormat="1" ht="12.75">
      <c r="A25" s="285">
        <v>17</v>
      </c>
      <c r="B25" s="631" t="s">
        <v>862</v>
      </c>
      <c r="C25" s="186"/>
      <c r="D25" s="324"/>
      <c r="E25" s="324"/>
      <c r="F25" s="324"/>
      <c r="G25" s="324"/>
      <c r="H25" s="324"/>
      <c r="I25" s="324"/>
      <c r="J25" s="324"/>
      <c r="K25" s="324"/>
      <c r="L25" s="324"/>
      <c r="M25" s="324"/>
      <c r="N25" s="324"/>
      <c r="O25" s="324"/>
      <c r="P25" s="324"/>
      <c r="Q25" s="324"/>
      <c r="R25" s="324"/>
      <c r="S25" s="324"/>
      <c r="T25" s="324"/>
      <c r="U25" s="324"/>
      <c r="V25" s="324">
        <f t="shared" si="0"/>
        <v>0</v>
      </c>
      <c r="W25" s="324">
        <f t="shared" si="1"/>
        <v>0</v>
      </c>
      <c r="X25" s="324">
        <f t="shared" si="2"/>
        <v>0</v>
      </c>
      <c r="Y25" s="395"/>
    </row>
    <row r="26" spans="1:25" s="42" customFormat="1" ht="12.75">
      <c r="A26" s="286">
        <v>18</v>
      </c>
      <c r="B26" s="631"/>
      <c r="C26" s="300"/>
      <c r="D26" s="324"/>
      <c r="E26" s="324"/>
      <c r="F26" s="324"/>
      <c r="G26" s="324"/>
      <c r="H26" s="324"/>
      <c r="I26" s="324"/>
      <c r="J26" s="324"/>
      <c r="K26" s="324"/>
      <c r="L26" s="324"/>
      <c r="M26" s="324"/>
      <c r="N26" s="324"/>
      <c r="O26" s="324"/>
      <c r="P26" s="324"/>
      <c r="Q26" s="324"/>
      <c r="R26" s="324"/>
      <c r="S26" s="324"/>
      <c r="T26" s="324"/>
      <c r="U26" s="324"/>
      <c r="V26" s="324">
        <f t="shared" si="0"/>
        <v>0</v>
      </c>
      <c r="W26" s="324">
        <f t="shared" si="1"/>
        <v>0</v>
      </c>
      <c r="X26" s="324">
        <f t="shared" si="2"/>
        <v>0</v>
      </c>
      <c r="Y26" s="395"/>
    </row>
    <row r="27" spans="1:25" s="42" customFormat="1" ht="12.75">
      <c r="A27" s="285">
        <v>19</v>
      </c>
      <c r="B27" s="283" t="s">
        <v>433</v>
      </c>
      <c r="C27" s="282"/>
      <c r="D27" s="327">
        <f aca="true" t="shared" si="8" ref="D27:U27">SUM(D25:D26)</f>
        <v>0</v>
      </c>
      <c r="E27" s="327">
        <f t="shared" si="8"/>
        <v>0</v>
      </c>
      <c r="F27" s="327">
        <f t="shared" si="8"/>
        <v>0</v>
      </c>
      <c r="G27" s="327">
        <f t="shared" si="8"/>
        <v>0</v>
      </c>
      <c r="H27" s="327">
        <f t="shared" si="8"/>
        <v>0</v>
      </c>
      <c r="I27" s="327">
        <f t="shared" si="8"/>
        <v>0</v>
      </c>
      <c r="J27" s="327">
        <f t="shared" si="8"/>
        <v>0</v>
      </c>
      <c r="K27" s="327">
        <f t="shared" si="8"/>
        <v>0</v>
      </c>
      <c r="L27" s="327">
        <f t="shared" si="8"/>
        <v>0</v>
      </c>
      <c r="M27" s="327">
        <f t="shared" si="8"/>
        <v>0</v>
      </c>
      <c r="N27" s="327">
        <f t="shared" si="8"/>
        <v>0</v>
      </c>
      <c r="O27" s="327">
        <f t="shared" si="8"/>
        <v>0</v>
      </c>
      <c r="P27" s="327">
        <f t="shared" si="8"/>
        <v>0</v>
      </c>
      <c r="Q27" s="327">
        <f t="shared" si="8"/>
        <v>0</v>
      </c>
      <c r="R27" s="327">
        <f t="shared" si="8"/>
        <v>0</v>
      </c>
      <c r="S27" s="327">
        <f t="shared" si="8"/>
        <v>0</v>
      </c>
      <c r="T27" s="327">
        <f t="shared" si="8"/>
        <v>0</v>
      </c>
      <c r="U27" s="327">
        <f t="shared" si="8"/>
        <v>0</v>
      </c>
      <c r="V27" s="327">
        <f>D27+G27+J27+M27+P27+S27</f>
        <v>0</v>
      </c>
      <c r="W27" s="327">
        <f>E27+H27+K27+N27+Q27+T27</f>
        <v>0</v>
      </c>
      <c r="X27" s="327">
        <f>F27+I27+L27+O27+R27+U27</f>
        <v>0</v>
      </c>
      <c r="Y27" s="409"/>
    </row>
    <row r="28" spans="1:25" s="42" customFormat="1" ht="12.75">
      <c r="A28" s="286">
        <v>20</v>
      </c>
      <c r="B28" s="631" t="s">
        <v>863</v>
      </c>
      <c r="C28" s="186"/>
      <c r="D28" s="324"/>
      <c r="E28" s="324"/>
      <c r="F28" s="324"/>
      <c r="G28" s="324"/>
      <c r="H28" s="324"/>
      <c r="I28" s="324"/>
      <c r="J28" s="324"/>
      <c r="K28" s="324"/>
      <c r="L28" s="324"/>
      <c r="M28" s="324"/>
      <c r="N28" s="324"/>
      <c r="O28" s="324"/>
      <c r="P28" s="324"/>
      <c r="Q28" s="324"/>
      <c r="R28" s="324"/>
      <c r="S28" s="324"/>
      <c r="T28" s="324"/>
      <c r="U28" s="324"/>
      <c r="V28" s="324">
        <f t="shared" si="0"/>
        <v>0</v>
      </c>
      <c r="W28" s="324">
        <f t="shared" si="1"/>
        <v>0</v>
      </c>
      <c r="X28" s="324">
        <f t="shared" si="2"/>
        <v>0</v>
      </c>
      <c r="Y28" s="395"/>
    </row>
    <row r="29" spans="1:25" s="42" customFormat="1" ht="12.75">
      <c r="A29" s="285">
        <v>21</v>
      </c>
      <c r="B29" s="631"/>
      <c r="C29" s="300"/>
      <c r="D29" s="324"/>
      <c r="E29" s="324"/>
      <c r="F29" s="324"/>
      <c r="G29" s="324"/>
      <c r="H29" s="324"/>
      <c r="I29" s="324"/>
      <c r="J29" s="324"/>
      <c r="K29" s="324"/>
      <c r="L29" s="324"/>
      <c r="M29" s="324"/>
      <c r="N29" s="324"/>
      <c r="O29" s="324"/>
      <c r="P29" s="324"/>
      <c r="Q29" s="324"/>
      <c r="R29" s="324"/>
      <c r="S29" s="324"/>
      <c r="T29" s="324"/>
      <c r="U29" s="324"/>
      <c r="V29" s="324">
        <f t="shared" si="0"/>
        <v>0</v>
      </c>
      <c r="W29" s="324">
        <f t="shared" si="1"/>
        <v>0</v>
      </c>
      <c r="X29" s="324">
        <f t="shared" si="2"/>
        <v>0</v>
      </c>
      <c r="Y29" s="395"/>
    </row>
    <row r="30" spans="1:25" s="42" customFormat="1" ht="12.75">
      <c r="A30" s="286">
        <v>22</v>
      </c>
      <c r="B30" s="283" t="s">
        <v>433</v>
      </c>
      <c r="C30" s="282"/>
      <c r="D30" s="327">
        <f aca="true" t="shared" si="9" ref="D30:U30">SUM(D28:D29)</f>
        <v>0</v>
      </c>
      <c r="E30" s="327">
        <f t="shared" si="9"/>
        <v>0</v>
      </c>
      <c r="F30" s="327">
        <f t="shared" si="9"/>
        <v>0</v>
      </c>
      <c r="G30" s="327">
        <f t="shared" si="9"/>
        <v>0</v>
      </c>
      <c r="H30" s="327">
        <f t="shared" si="9"/>
        <v>0</v>
      </c>
      <c r="I30" s="327">
        <f t="shared" si="9"/>
        <v>0</v>
      </c>
      <c r="J30" s="327">
        <f t="shared" si="9"/>
        <v>0</v>
      </c>
      <c r="K30" s="327">
        <f t="shared" si="9"/>
        <v>0</v>
      </c>
      <c r="L30" s="327">
        <f t="shared" si="9"/>
        <v>0</v>
      </c>
      <c r="M30" s="327">
        <f t="shared" si="9"/>
        <v>0</v>
      </c>
      <c r="N30" s="327">
        <f t="shared" si="9"/>
        <v>0</v>
      </c>
      <c r="O30" s="327">
        <f t="shared" si="9"/>
        <v>0</v>
      </c>
      <c r="P30" s="327">
        <f t="shared" si="9"/>
        <v>0</v>
      </c>
      <c r="Q30" s="327">
        <f t="shared" si="9"/>
        <v>0</v>
      </c>
      <c r="R30" s="327">
        <f t="shared" si="9"/>
        <v>0</v>
      </c>
      <c r="S30" s="327">
        <f t="shared" si="9"/>
        <v>0</v>
      </c>
      <c r="T30" s="327">
        <f t="shared" si="9"/>
        <v>0</v>
      </c>
      <c r="U30" s="327">
        <f t="shared" si="9"/>
        <v>0</v>
      </c>
      <c r="V30" s="327">
        <f aca="true" t="shared" si="10" ref="V30:X31">D30+G30+J30+M30+P30+S30</f>
        <v>0</v>
      </c>
      <c r="W30" s="327">
        <f t="shared" si="10"/>
        <v>0</v>
      </c>
      <c r="X30" s="327">
        <f t="shared" si="10"/>
        <v>0</v>
      </c>
      <c r="Y30" s="409"/>
    </row>
    <row r="31" spans="1:25" s="42" customFormat="1" ht="12.75">
      <c r="A31" s="285">
        <v>23</v>
      </c>
      <c r="B31" s="283" t="s">
        <v>413</v>
      </c>
      <c r="C31" s="282"/>
      <c r="D31" s="327">
        <f aca="true" t="shared" si="11" ref="D31:U31">D12+D15+D18+D21+D24+D27</f>
        <v>0</v>
      </c>
      <c r="E31" s="327">
        <f t="shared" si="11"/>
        <v>0</v>
      </c>
      <c r="F31" s="327">
        <f t="shared" si="11"/>
        <v>0</v>
      </c>
      <c r="G31" s="327">
        <f t="shared" si="11"/>
        <v>0</v>
      </c>
      <c r="H31" s="327">
        <f t="shared" si="11"/>
        <v>0</v>
      </c>
      <c r="I31" s="327">
        <f t="shared" si="11"/>
        <v>0</v>
      </c>
      <c r="J31" s="327">
        <f t="shared" si="11"/>
        <v>0</v>
      </c>
      <c r="K31" s="327">
        <f t="shared" si="11"/>
        <v>0</v>
      </c>
      <c r="L31" s="327">
        <f t="shared" si="11"/>
        <v>0</v>
      </c>
      <c r="M31" s="327">
        <f t="shared" si="11"/>
        <v>0</v>
      </c>
      <c r="N31" s="327">
        <f t="shared" si="11"/>
        <v>0</v>
      </c>
      <c r="O31" s="327">
        <f t="shared" si="11"/>
        <v>0</v>
      </c>
      <c r="P31" s="327">
        <f t="shared" si="11"/>
        <v>0</v>
      </c>
      <c r="Q31" s="327">
        <f t="shared" si="11"/>
        <v>0</v>
      </c>
      <c r="R31" s="327">
        <f t="shared" si="11"/>
        <v>0</v>
      </c>
      <c r="S31" s="327">
        <f t="shared" si="11"/>
        <v>0</v>
      </c>
      <c r="T31" s="327">
        <f t="shared" si="11"/>
        <v>0</v>
      </c>
      <c r="U31" s="327">
        <f t="shared" si="11"/>
        <v>0</v>
      </c>
      <c r="V31" s="327">
        <f t="shared" si="10"/>
        <v>0</v>
      </c>
      <c r="W31" s="327">
        <f t="shared" si="10"/>
        <v>0</v>
      </c>
      <c r="X31" s="327">
        <f t="shared" si="10"/>
        <v>0</v>
      </c>
      <c r="Y31" s="404"/>
    </row>
    <row r="32" spans="1:25" s="42" customFormat="1" ht="14.25">
      <c r="A32" s="286">
        <v>24</v>
      </c>
      <c r="B32" s="631" t="s">
        <v>1913</v>
      </c>
      <c r="C32" s="631"/>
      <c r="D32" s="631"/>
      <c r="E32" s="631"/>
      <c r="F32" s="631"/>
      <c r="G32" s="631"/>
      <c r="H32" s="631"/>
      <c r="I32" s="631"/>
      <c r="J32" s="631"/>
      <c r="K32" s="631"/>
      <c r="L32" s="631"/>
      <c r="M32" s="631"/>
      <c r="N32" s="631"/>
      <c r="O32" s="631"/>
      <c r="P32" s="631"/>
      <c r="Q32" s="631"/>
      <c r="R32" s="631"/>
      <c r="S32" s="631"/>
      <c r="T32" s="631"/>
      <c r="U32" s="631"/>
      <c r="V32" s="631"/>
      <c r="W32" s="631"/>
      <c r="X32" s="631"/>
      <c r="Y32" s="631"/>
    </row>
    <row r="33" spans="1:25" s="42" customFormat="1" ht="12.75">
      <c r="A33" s="285">
        <v>25</v>
      </c>
      <c r="B33" s="631" t="s">
        <v>864</v>
      </c>
      <c r="C33" s="186"/>
      <c r="D33" s="324"/>
      <c r="E33" s="324"/>
      <c r="F33" s="324"/>
      <c r="G33" s="324"/>
      <c r="H33" s="324"/>
      <c r="I33" s="324"/>
      <c r="J33" s="324"/>
      <c r="K33" s="324"/>
      <c r="L33" s="324"/>
      <c r="M33" s="324"/>
      <c r="N33" s="324"/>
      <c r="O33" s="324"/>
      <c r="P33" s="324"/>
      <c r="Q33" s="324"/>
      <c r="R33" s="324"/>
      <c r="S33" s="324"/>
      <c r="T33" s="324"/>
      <c r="U33" s="324"/>
      <c r="V33" s="324">
        <f t="shared" si="0"/>
        <v>0</v>
      </c>
      <c r="W33" s="324">
        <f t="shared" si="1"/>
        <v>0</v>
      </c>
      <c r="X33" s="324">
        <f t="shared" si="2"/>
        <v>0</v>
      </c>
      <c r="Y33" s="395"/>
    </row>
    <row r="34" spans="1:25" s="42" customFormat="1" ht="12.75">
      <c r="A34" s="286">
        <v>26</v>
      </c>
      <c r="B34" s="631"/>
      <c r="C34" s="300"/>
      <c r="D34" s="324"/>
      <c r="E34" s="324"/>
      <c r="F34" s="324"/>
      <c r="G34" s="324"/>
      <c r="H34" s="324"/>
      <c r="I34" s="324"/>
      <c r="J34" s="324"/>
      <c r="K34" s="324"/>
      <c r="L34" s="324"/>
      <c r="M34" s="324"/>
      <c r="N34" s="324"/>
      <c r="O34" s="324"/>
      <c r="P34" s="324"/>
      <c r="Q34" s="324"/>
      <c r="R34" s="324"/>
      <c r="S34" s="324"/>
      <c r="T34" s="324"/>
      <c r="U34" s="324"/>
      <c r="V34" s="324">
        <f t="shared" si="0"/>
        <v>0</v>
      </c>
      <c r="W34" s="324">
        <f t="shared" si="1"/>
        <v>0</v>
      </c>
      <c r="X34" s="324">
        <f t="shared" si="2"/>
        <v>0</v>
      </c>
      <c r="Y34" s="395"/>
    </row>
    <row r="35" spans="1:25" s="42" customFormat="1" ht="12.75">
      <c r="A35" s="285">
        <v>27</v>
      </c>
      <c r="B35" s="283" t="s">
        <v>433</v>
      </c>
      <c r="C35" s="282"/>
      <c r="D35" s="327">
        <f aca="true" t="shared" si="12" ref="D35:U35">SUM(D33:D34)</f>
        <v>0</v>
      </c>
      <c r="E35" s="327">
        <f t="shared" si="12"/>
        <v>0</v>
      </c>
      <c r="F35" s="327">
        <f t="shared" si="12"/>
        <v>0</v>
      </c>
      <c r="G35" s="327">
        <f t="shared" si="12"/>
        <v>0</v>
      </c>
      <c r="H35" s="327">
        <f t="shared" si="12"/>
        <v>0</v>
      </c>
      <c r="I35" s="327">
        <f t="shared" si="12"/>
        <v>0</v>
      </c>
      <c r="J35" s="327">
        <f t="shared" si="12"/>
        <v>0</v>
      </c>
      <c r="K35" s="327">
        <f t="shared" si="12"/>
        <v>0</v>
      </c>
      <c r="L35" s="327">
        <f t="shared" si="12"/>
        <v>0</v>
      </c>
      <c r="M35" s="327">
        <f t="shared" si="12"/>
        <v>0</v>
      </c>
      <c r="N35" s="327">
        <f t="shared" si="12"/>
        <v>0</v>
      </c>
      <c r="O35" s="327">
        <f t="shared" si="12"/>
        <v>0</v>
      </c>
      <c r="P35" s="327">
        <f t="shared" si="12"/>
        <v>0</v>
      </c>
      <c r="Q35" s="327">
        <f t="shared" si="12"/>
        <v>0</v>
      </c>
      <c r="R35" s="327">
        <f t="shared" si="12"/>
        <v>0</v>
      </c>
      <c r="S35" s="327">
        <f t="shared" si="12"/>
        <v>0</v>
      </c>
      <c r="T35" s="327">
        <f t="shared" si="12"/>
        <v>0</v>
      </c>
      <c r="U35" s="327">
        <f t="shared" si="12"/>
        <v>0</v>
      </c>
      <c r="V35" s="327">
        <f>D35+G35+J35+M35+P35+S35</f>
        <v>0</v>
      </c>
      <c r="W35" s="327">
        <f>E35+H35+K35+N35+Q35+T35</f>
        <v>0</v>
      </c>
      <c r="X35" s="327">
        <f>F35+I35+L35+O35+R35+U35</f>
        <v>0</v>
      </c>
      <c r="Y35" s="409"/>
    </row>
    <row r="36" spans="1:25" s="42" customFormat="1" ht="12.75">
      <c r="A36" s="286">
        <v>28</v>
      </c>
      <c r="B36" s="631" t="s">
        <v>865</v>
      </c>
      <c r="C36" s="186"/>
      <c r="D36" s="324"/>
      <c r="E36" s="324"/>
      <c r="F36" s="324"/>
      <c r="G36" s="324"/>
      <c r="H36" s="324"/>
      <c r="I36" s="324"/>
      <c r="J36" s="324"/>
      <c r="K36" s="324"/>
      <c r="L36" s="324"/>
      <c r="M36" s="324"/>
      <c r="N36" s="324"/>
      <c r="O36" s="324"/>
      <c r="P36" s="324"/>
      <c r="Q36" s="324"/>
      <c r="R36" s="324"/>
      <c r="S36" s="324"/>
      <c r="T36" s="324"/>
      <c r="U36" s="324"/>
      <c r="V36" s="324">
        <f t="shared" si="0"/>
        <v>0</v>
      </c>
      <c r="W36" s="324">
        <f t="shared" si="1"/>
        <v>0</v>
      </c>
      <c r="X36" s="324">
        <f t="shared" si="2"/>
        <v>0</v>
      </c>
      <c r="Y36" s="415"/>
    </row>
    <row r="37" spans="1:25" s="42" customFormat="1" ht="12.75">
      <c r="A37" s="285">
        <v>29</v>
      </c>
      <c r="B37" s="631"/>
      <c r="C37" s="300"/>
      <c r="D37" s="324"/>
      <c r="E37" s="324"/>
      <c r="F37" s="324"/>
      <c r="G37" s="324"/>
      <c r="H37" s="324"/>
      <c r="I37" s="324"/>
      <c r="J37" s="324"/>
      <c r="K37" s="324"/>
      <c r="L37" s="324"/>
      <c r="M37" s="324"/>
      <c r="N37" s="324"/>
      <c r="O37" s="324"/>
      <c r="P37" s="324"/>
      <c r="Q37" s="324"/>
      <c r="R37" s="324"/>
      <c r="S37" s="324"/>
      <c r="T37" s="324"/>
      <c r="U37" s="324"/>
      <c r="V37" s="324">
        <f t="shared" si="0"/>
        <v>0</v>
      </c>
      <c r="W37" s="324">
        <f t="shared" si="1"/>
        <v>0</v>
      </c>
      <c r="X37" s="324">
        <f t="shared" si="2"/>
        <v>0</v>
      </c>
      <c r="Y37" s="415"/>
    </row>
    <row r="38" spans="1:25" s="42" customFormat="1" ht="12.75">
      <c r="A38" s="286">
        <v>30</v>
      </c>
      <c r="B38" s="283" t="s">
        <v>433</v>
      </c>
      <c r="C38" s="282"/>
      <c r="D38" s="327">
        <f aca="true" t="shared" si="13" ref="D38:U38">SUM(D36:D37)</f>
        <v>0</v>
      </c>
      <c r="E38" s="327">
        <f t="shared" si="13"/>
        <v>0</v>
      </c>
      <c r="F38" s="327">
        <f t="shared" si="13"/>
        <v>0</v>
      </c>
      <c r="G38" s="327">
        <f t="shared" si="13"/>
        <v>0</v>
      </c>
      <c r="H38" s="327">
        <f t="shared" si="13"/>
        <v>0</v>
      </c>
      <c r="I38" s="327">
        <f t="shared" si="13"/>
        <v>0</v>
      </c>
      <c r="J38" s="327">
        <f t="shared" si="13"/>
        <v>0</v>
      </c>
      <c r="K38" s="327">
        <f t="shared" si="13"/>
        <v>0</v>
      </c>
      <c r="L38" s="327">
        <f t="shared" si="13"/>
        <v>0</v>
      </c>
      <c r="M38" s="327">
        <f t="shared" si="13"/>
        <v>0</v>
      </c>
      <c r="N38" s="327">
        <f t="shared" si="13"/>
        <v>0</v>
      </c>
      <c r="O38" s="327">
        <f t="shared" si="13"/>
        <v>0</v>
      </c>
      <c r="P38" s="327">
        <f t="shared" si="13"/>
        <v>0</v>
      </c>
      <c r="Q38" s="327">
        <f t="shared" si="13"/>
        <v>0</v>
      </c>
      <c r="R38" s="327">
        <f t="shared" si="13"/>
        <v>0</v>
      </c>
      <c r="S38" s="327">
        <f t="shared" si="13"/>
        <v>0</v>
      </c>
      <c r="T38" s="327">
        <f t="shared" si="13"/>
        <v>0</v>
      </c>
      <c r="U38" s="327">
        <f t="shared" si="13"/>
        <v>0</v>
      </c>
      <c r="V38" s="327">
        <f>D38+G38+J38+M38+P38+S38</f>
        <v>0</v>
      </c>
      <c r="W38" s="327">
        <f>E38+H38+K38+N38+Q38+T38</f>
        <v>0</v>
      </c>
      <c r="X38" s="327">
        <f>F38+I38+L38+O38+R38+U38</f>
        <v>0</v>
      </c>
      <c r="Y38" s="409"/>
    </row>
    <row r="39" spans="1:25" s="42" customFormat="1" ht="12.75">
      <c r="A39" s="285">
        <v>31</v>
      </c>
      <c r="B39" s="631" t="s">
        <v>866</v>
      </c>
      <c r="C39" s="186"/>
      <c r="D39" s="324"/>
      <c r="E39" s="324"/>
      <c r="F39" s="324"/>
      <c r="G39" s="324"/>
      <c r="H39" s="324"/>
      <c r="I39" s="324"/>
      <c r="J39" s="324"/>
      <c r="K39" s="324"/>
      <c r="L39" s="324"/>
      <c r="M39" s="324"/>
      <c r="N39" s="324"/>
      <c r="O39" s="324"/>
      <c r="P39" s="324"/>
      <c r="Q39" s="324"/>
      <c r="R39" s="324"/>
      <c r="S39" s="324"/>
      <c r="T39" s="324"/>
      <c r="U39" s="324"/>
      <c r="V39" s="324">
        <f t="shared" si="0"/>
        <v>0</v>
      </c>
      <c r="W39" s="324">
        <f t="shared" si="1"/>
        <v>0</v>
      </c>
      <c r="X39" s="324">
        <f t="shared" si="2"/>
        <v>0</v>
      </c>
      <c r="Y39" s="415"/>
    </row>
    <row r="40" spans="1:25" s="42" customFormat="1" ht="12.75">
      <c r="A40" s="286">
        <v>32</v>
      </c>
      <c r="B40" s="631"/>
      <c r="C40" s="300"/>
      <c r="D40" s="324"/>
      <c r="E40" s="324"/>
      <c r="F40" s="324"/>
      <c r="G40" s="324"/>
      <c r="H40" s="324"/>
      <c r="I40" s="324"/>
      <c r="J40" s="324"/>
      <c r="K40" s="324"/>
      <c r="L40" s="324"/>
      <c r="M40" s="324"/>
      <c r="N40" s="324"/>
      <c r="O40" s="324"/>
      <c r="P40" s="324"/>
      <c r="Q40" s="324"/>
      <c r="R40" s="324"/>
      <c r="S40" s="324"/>
      <c r="T40" s="324"/>
      <c r="U40" s="324"/>
      <c r="V40" s="324">
        <f t="shared" si="0"/>
        <v>0</v>
      </c>
      <c r="W40" s="324">
        <f t="shared" si="1"/>
        <v>0</v>
      </c>
      <c r="X40" s="324">
        <f t="shared" si="2"/>
        <v>0</v>
      </c>
      <c r="Y40" s="415"/>
    </row>
    <row r="41" spans="1:25" s="42" customFormat="1" ht="12.75">
      <c r="A41" s="285">
        <v>33</v>
      </c>
      <c r="B41" s="283" t="s">
        <v>433</v>
      </c>
      <c r="C41" s="282"/>
      <c r="D41" s="327">
        <f aca="true" t="shared" si="14" ref="D41:U41">SUM(D39:D40)</f>
        <v>0</v>
      </c>
      <c r="E41" s="327">
        <f t="shared" si="14"/>
        <v>0</v>
      </c>
      <c r="F41" s="327">
        <f t="shared" si="14"/>
        <v>0</v>
      </c>
      <c r="G41" s="327">
        <f t="shared" si="14"/>
        <v>0</v>
      </c>
      <c r="H41" s="327">
        <f t="shared" si="14"/>
        <v>0</v>
      </c>
      <c r="I41" s="327">
        <f t="shared" si="14"/>
        <v>0</v>
      </c>
      <c r="J41" s="327">
        <f t="shared" si="14"/>
        <v>0</v>
      </c>
      <c r="K41" s="327">
        <f t="shared" si="14"/>
        <v>0</v>
      </c>
      <c r="L41" s="327">
        <f t="shared" si="14"/>
        <v>0</v>
      </c>
      <c r="M41" s="327">
        <f t="shared" si="14"/>
        <v>0</v>
      </c>
      <c r="N41" s="327">
        <f t="shared" si="14"/>
        <v>0</v>
      </c>
      <c r="O41" s="327">
        <f t="shared" si="14"/>
        <v>0</v>
      </c>
      <c r="P41" s="327">
        <f t="shared" si="14"/>
        <v>0</v>
      </c>
      <c r="Q41" s="327">
        <f t="shared" si="14"/>
        <v>0</v>
      </c>
      <c r="R41" s="327">
        <f t="shared" si="14"/>
        <v>0</v>
      </c>
      <c r="S41" s="327">
        <f t="shared" si="14"/>
        <v>0</v>
      </c>
      <c r="T41" s="327">
        <f t="shared" si="14"/>
        <v>0</v>
      </c>
      <c r="U41" s="327">
        <f t="shared" si="14"/>
        <v>0</v>
      </c>
      <c r="V41" s="327">
        <f aca="true" t="shared" si="15" ref="V41:X42">D41+G41+J41+M41+P41+S41</f>
        <v>0</v>
      </c>
      <c r="W41" s="327">
        <f t="shared" si="15"/>
        <v>0</v>
      </c>
      <c r="X41" s="327">
        <f t="shared" si="15"/>
        <v>0</v>
      </c>
      <c r="Y41" s="409"/>
    </row>
    <row r="42" spans="1:25" s="42" customFormat="1" ht="12.75">
      <c r="A42" s="286">
        <v>34</v>
      </c>
      <c r="B42" s="283" t="s">
        <v>413</v>
      </c>
      <c r="C42" s="282"/>
      <c r="D42" s="327">
        <f aca="true" t="shared" si="16" ref="D42:U42">D35+D41</f>
        <v>0</v>
      </c>
      <c r="E42" s="327">
        <f t="shared" si="16"/>
        <v>0</v>
      </c>
      <c r="F42" s="327">
        <f t="shared" si="16"/>
        <v>0</v>
      </c>
      <c r="G42" s="327">
        <f t="shared" si="16"/>
        <v>0</v>
      </c>
      <c r="H42" s="327">
        <f t="shared" si="16"/>
        <v>0</v>
      </c>
      <c r="I42" s="327">
        <f t="shared" si="16"/>
        <v>0</v>
      </c>
      <c r="J42" s="327">
        <f t="shared" si="16"/>
        <v>0</v>
      </c>
      <c r="K42" s="327">
        <f t="shared" si="16"/>
        <v>0</v>
      </c>
      <c r="L42" s="327">
        <f t="shared" si="16"/>
        <v>0</v>
      </c>
      <c r="M42" s="327">
        <f t="shared" si="16"/>
        <v>0</v>
      </c>
      <c r="N42" s="327">
        <f t="shared" si="16"/>
        <v>0</v>
      </c>
      <c r="O42" s="327">
        <f t="shared" si="16"/>
        <v>0</v>
      </c>
      <c r="P42" s="327">
        <f t="shared" si="16"/>
        <v>0</v>
      </c>
      <c r="Q42" s="327">
        <f t="shared" si="16"/>
        <v>0</v>
      </c>
      <c r="R42" s="327">
        <f t="shared" si="16"/>
        <v>0</v>
      </c>
      <c r="S42" s="327">
        <f t="shared" si="16"/>
        <v>0</v>
      </c>
      <c r="T42" s="327">
        <f t="shared" si="16"/>
        <v>0</v>
      </c>
      <c r="U42" s="327">
        <f t="shared" si="16"/>
        <v>0</v>
      </c>
      <c r="V42" s="327">
        <f t="shared" si="15"/>
        <v>0</v>
      </c>
      <c r="W42" s="327">
        <f t="shared" si="15"/>
        <v>0</v>
      </c>
      <c r="X42" s="327">
        <f t="shared" si="15"/>
        <v>0</v>
      </c>
      <c r="Y42" s="416"/>
    </row>
    <row r="43" spans="1:25" s="42" customFormat="1" ht="12.75">
      <c r="A43" s="285">
        <v>35</v>
      </c>
      <c r="B43" s="283" t="s">
        <v>867</v>
      </c>
      <c r="C43" s="283"/>
      <c r="D43" s="327">
        <f aca="true" t="shared" si="17" ref="D43:U43">D31+D42+D30</f>
        <v>0</v>
      </c>
      <c r="E43" s="327">
        <f t="shared" si="17"/>
        <v>0</v>
      </c>
      <c r="F43" s="327">
        <f t="shared" si="17"/>
        <v>0</v>
      </c>
      <c r="G43" s="327">
        <f t="shared" si="17"/>
        <v>0</v>
      </c>
      <c r="H43" s="327">
        <f t="shared" si="17"/>
        <v>0</v>
      </c>
      <c r="I43" s="327">
        <f t="shared" si="17"/>
        <v>0</v>
      </c>
      <c r="J43" s="327">
        <f t="shared" si="17"/>
        <v>0</v>
      </c>
      <c r="K43" s="327">
        <f t="shared" si="17"/>
        <v>0</v>
      </c>
      <c r="L43" s="327">
        <f t="shared" si="17"/>
        <v>0</v>
      </c>
      <c r="M43" s="327">
        <f t="shared" si="17"/>
        <v>0</v>
      </c>
      <c r="N43" s="327">
        <f t="shared" si="17"/>
        <v>0</v>
      </c>
      <c r="O43" s="327">
        <f t="shared" si="17"/>
        <v>0</v>
      </c>
      <c r="P43" s="327">
        <f t="shared" si="17"/>
        <v>0</v>
      </c>
      <c r="Q43" s="327">
        <f t="shared" si="17"/>
        <v>0</v>
      </c>
      <c r="R43" s="327">
        <f t="shared" si="17"/>
        <v>0</v>
      </c>
      <c r="S43" s="327">
        <f t="shared" si="17"/>
        <v>0</v>
      </c>
      <c r="T43" s="327">
        <f t="shared" si="17"/>
        <v>0</v>
      </c>
      <c r="U43" s="327">
        <f t="shared" si="17"/>
        <v>0</v>
      </c>
      <c r="V43" s="327">
        <f t="shared" si="0"/>
        <v>0</v>
      </c>
      <c r="W43" s="327">
        <f t="shared" si="1"/>
        <v>0</v>
      </c>
      <c r="X43" s="327">
        <f t="shared" si="2"/>
        <v>0</v>
      </c>
      <c r="Y43" s="417"/>
    </row>
    <row r="44" spans="1:25" ht="50.1" customHeight="1">
      <c r="A44" s="657" t="s">
        <v>872</v>
      </c>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row>
  </sheetData>
  <sheetProtection password="8154" sheet="1" objects="1" scenarios="1"/>
  <mergeCells count="34">
    <mergeCell ref="G6:I6"/>
    <mergeCell ref="P6:R6"/>
    <mergeCell ref="V6:X6"/>
    <mergeCell ref="D6:F6"/>
    <mergeCell ref="B9:Y9"/>
    <mergeCell ref="B33:B34"/>
    <mergeCell ref="A44:Y44"/>
    <mergeCell ref="B39:B40"/>
    <mergeCell ref="B19:B20"/>
    <mergeCell ref="B22:B23"/>
    <mergeCell ref="B25:B26"/>
    <mergeCell ref="B28:B29"/>
    <mergeCell ref="B36:B37"/>
    <mergeCell ref="B32:Y32"/>
    <mergeCell ref="S6:U6"/>
    <mergeCell ref="J6:L6"/>
    <mergeCell ref="M6:O6"/>
    <mergeCell ref="U4:Y4"/>
    <mergeCell ref="U5:Y5"/>
    <mergeCell ref="B16:B17"/>
    <mergeCell ref="B13:B14"/>
    <mergeCell ref="C6:C7"/>
    <mergeCell ref="B10:B11"/>
    <mergeCell ref="Y6:Y7"/>
    <mergeCell ref="A4:B5"/>
    <mergeCell ref="A1:Y1"/>
    <mergeCell ref="A2:Y2"/>
    <mergeCell ref="A3:V3"/>
    <mergeCell ref="W3:Y3"/>
    <mergeCell ref="A6:A8"/>
    <mergeCell ref="B6:B8"/>
    <mergeCell ref="N4:S4"/>
    <mergeCell ref="N5:S5"/>
    <mergeCell ref="C4:L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9" r:id="rId1"/>
</worksheet>
</file>

<file path=xl/worksheets/sheet73.xml><?xml version="1.0" encoding="utf-8"?>
<worksheet xmlns="http://schemas.openxmlformats.org/spreadsheetml/2006/main" xmlns:r="http://schemas.openxmlformats.org/officeDocument/2006/relationships">
  <sheetPr>
    <pageSetUpPr fitToPage="1"/>
  </sheetPr>
  <dimension ref="A1:Y44"/>
  <sheetViews>
    <sheetView workbookViewId="0" topLeftCell="A1">
      <selection activeCell="A1" sqref="A1:H1"/>
    </sheetView>
  </sheetViews>
  <sheetFormatPr defaultColWidth="9.00390625" defaultRowHeight="14.25"/>
  <cols>
    <col min="1" max="1" width="5.25390625" style="9" customWidth="1"/>
    <col min="2" max="2" width="24.50390625" style="9" customWidth="1"/>
    <col min="3" max="3" width="10.50390625" style="9" bestFit="1" customWidth="1"/>
    <col min="4" max="4" width="7.00390625" style="9" customWidth="1"/>
    <col min="5" max="5" width="7.125" style="9" customWidth="1"/>
    <col min="6" max="6" width="6.25390625" style="9" customWidth="1"/>
    <col min="7" max="7" width="5.875" style="9" customWidth="1"/>
    <col min="8" max="8" width="7.25390625" style="9" customWidth="1"/>
    <col min="9" max="9" width="7.50390625" style="9" customWidth="1"/>
    <col min="10" max="10" width="6.375" style="9" customWidth="1"/>
    <col min="11" max="11" width="7.00390625" style="9" customWidth="1"/>
    <col min="12" max="12" width="6.625" style="9" customWidth="1"/>
    <col min="13" max="13" width="5.50390625" style="9" customWidth="1"/>
    <col min="14" max="14" width="6.625" style="9" customWidth="1"/>
    <col min="15" max="15" width="6.125" style="9" customWidth="1"/>
    <col min="16" max="16" width="5.50390625" style="9" customWidth="1"/>
    <col min="17" max="17" width="8.125" style="9" customWidth="1"/>
    <col min="18" max="18" width="5.50390625" style="9" customWidth="1"/>
    <col min="19" max="19" width="5.625" style="9" customWidth="1"/>
    <col min="20" max="20" width="5.875" style="9" customWidth="1"/>
    <col min="21" max="21" width="6.50390625" style="9" customWidth="1"/>
    <col min="22" max="22" width="5.50390625" style="9" customWidth="1"/>
    <col min="23" max="23" width="7.125" style="9" customWidth="1"/>
    <col min="24" max="24" width="6.25390625" style="9" customWidth="1"/>
    <col min="25" max="16384" width="9.00390625" style="9" customWidth="1"/>
  </cols>
  <sheetData>
    <row r="1" spans="1:25" s="51" customFormat="1" ht="33" customHeight="1">
      <c r="A1" s="581" t="s">
        <v>2134</v>
      </c>
      <c r="B1" s="581"/>
      <c r="C1" s="581"/>
      <c r="D1" s="581"/>
      <c r="E1" s="581"/>
      <c r="F1" s="581"/>
      <c r="G1" s="581"/>
      <c r="H1" s="581"/>
      <c r="I1" s="837"/>
      <c r="J1" s="837"/>
      <c r="K1" s="837"/>
      <c r="L1" s="837"/>
      <c r="M1" s="837"/>
      <c r="N1" s="837"/>
      <c r="O1" s="837"/>
      <c r="P1" s="837"/>
      <c r="Q1" s="837"/>
      <c r="R1" s="837"/>
      <c r="S1" s="837"/>
      <c r="T1" s="837"/>
      <c r="U1" s="837"/>
      <c r="V1" s="837"/>
      <c r="W1" s="837"/>
      <c r="X1" s="837"/>
      <c r="Y1" s="837"/>
    </row>
    <row r="2" spans="1:25" s="42" customFormat="1" ht="14.25">
      <c r="A2" s="606" t="s">
        <v>73</v>
      </c>
      <c r="B2" s="606"/>
      <c r="C2" s="606"/>
      <c r="D2" s="606"/>
      <c r="E2" s="606"/>
      <c r="F2" s="606"/>
      <c r="G2" s="606"/>
      <c r="H2" s="606"/>
      <c r="I2" s="606"/>
      <c r="J2" s="606"/>
      <c r="K2" s="606"/>
      <c r="L2" s="606"/>
      <c r="M2" s="606"/>
      <c r="N2" s="606"/>
      <c r="O2" s="606"/>
      <c r="P2" s="606"/>
      <c r="Q2" s="606"/>
      <c r="R2" s="606"/>
      <c r="S2" s="606"/>
      <c r="T2" s="606"/>
      <c r="U2" s="606"/>
      <c r="V2" s="606"/>
      <c r="W2" s="606"/>
      <c r="X2" s="606"/>
      <c r="Y2" s="606"/>
    </row>
    <row r="3" spans="1:25" s="42" customFormat="1" ht="14.25">
      <c r="A3" s="838" t="s">
        <v>1</v>
      </c>
      <c r="B3" s="838"/>
      <c r="C3" s="838"/>
      <c r="D3" s="838"/>
      <c r="E3" s="838"/>
      <c r="F3" s="838"/>
      <c r="G3" s="838"/>
      <c r="H3" s="838"/>
      <c r="I3" s="838"/>
      <c r="J3" s="838"/>
      <c r="K3" s="838"/>
      <c r="L3" s="838"/>
      <c r="M3" s="838"/>
      <c r="N3" s="838"/>
      <c r="O3" s="838"/>
      <c r="P3" s="838"/>
      <c r="Q3" s="838"/>
      <c r="R3" s="838"/>
      <c r="S3" s="838"/>
      <c r="T3" s="838"/>
      <c r="U3" s="838"/>
      <c r="V3" s="838"/>
      <c r="W3" s="606" t="s">
        <v>1460</v>
      </c>
      <c r="X3" s="606"/>
      <c r="Y3" s="606"/>
    </row>
    <row r="4" spans="1:25" s="42" customFormat="1" ht="14.25">
      <c r="A4" s="613" t="s">
        <v>1461</v>
      </c>
      <c r="B4" s="613"/>
      <c r="C4" s="585"/>
      <c r="D4" s="585"/>
      <c r="E4" s="585"/>
      <c r="F4" s="585"/>
      <c r="G4" s="585"/>
      <c r="H4" s="585"/>
      <c r="I4" s="585"/>
      <c r="J4" s="585"/>
      <c r="K4" s="585"/>
      <c r="L4" s="585"/>
      <c r="M4" s="344" t="s">
        <v>1464</v>
      </c>
      <c r="N4" s="585"/>
      <c r="O4" s="585"/>
      <c r="P4" s="585"/>
      <c r="Q4" s="585"/>
      <c r="R4" s="585"/>
      <c r="S4" s="585"/>
      <c r="T4" s="344" t="s">
        <v>1463</v>
      </c>
      <c r="U4" s="585"/>
      <c r="V4" s="585"/>
      <c r="W4" s="585"/>
      <c r="X4" s="585"/>
      <c r="Y4" s="585"/>
    </row>
    <row r="5" spans="1:25" s="42" customFormat="1" ht="14.25">
      <c r="A5" s="613"/>
      <c r="B5" s="613"/>
      <c r="C5" s="585"/>
      <c r="D5" s="585"/>
      <c r="E5" s="585"/>
      <c r="F5" s="585"/>
      <c r="G5" s="585"/>
      <c r="H5" s="585"/>
      <c r="I5" s="585"/>
      <c r="J5" s="585"/>
      <c r="K5" s="585"/>
      <c r="L5" s="585"/>
      <c r="M5" s="344" t="s">
        <v>1462</v>
      </c>
      <c r="N5" s="585"/>
      <c r="O5" s="585"/>
      <c r="P5" s="585"/>
      <c r="Q5" s="585"/>
      <c r="R5" s="585"/>
      <c r="S5" s="585"/>
      <c r="T5" s="344" t="s">
        <v>1463</v>
      </c>
      <c r="U5" s="585"/>
      <c r="V5" s="585"/>
      <c r="W5" s="585"/>
      <c r="X5" s="585"/>
      <c r="Y5" s="585"/>
    </row>
    <row r="6" spans="1:25" s="42" customFormat="1" ht="14.25">
      <c r="A6" s="577" t="s">
        <v>1586</v>
      </c>
      <c r="B6" s="613" t="s">
        <v>848</v>
      </c>
      <c r="C6" s="613" t="s">
        <v>849</v>
      </c>
      <c r="D6" s="613" t="s">
        <v>850</v>
      </c>
      <c r="E6" s="613"/>
      <c r="F6" s="613"/>
      <c r="G6" s="577" t="s">
        <v>851</v>
      </c>
      <c r="H6" s="577"/>
      <c r="I6" s="577"/>
      <c r="J6" s="577" t="s">
        <v>1906</v>
      </c>
      <c r="K6" s="577"/>
      <c r="L6" s="577"/>
      <c r="M6" s="577" t="s">
        <v>1907</v>
      </c>
      <c r="N6" s="577"/>
      <c r="O6" s="577"/>
      <c r="P6" s="577" t="s">
        <v>1908</v>
      </c>
      <c r="Q6" s="577"/>
      <c r="R6" s="577"/>
      <c r="S6" s="577" t="s">
        <v>852</v>
      </c>
      <c r="T6" s="577"/>
      <c r="U6" s="577"/>
      <c r="V6" s="613" t="s">
        <v>853</v>
      </c>
      <c r="W6" s="613"/>
      <c r="X6" s="613"/>
      <c r="Y6" s="613" t="s">
        <v>1474</v>
      </c>
    </row>
    <row r="7" spans="1:25" s="42" customFormat="1" ht="36">
      <c r="A7" s="577"/>
      <c r="B7" s="613"/>
      <c r="C7" s="613"/>
      <c r="D7" s="344" t="s">
        <v>854</v>
      </c>
      <c r="E7" s="283" t="s">
        <v>855</v>
      </c>
      <c r="F7" s="283" t="s">
        <v>1911</v>
      </c>
      <c r="G7" s="344" t="s">
        <v>1909</v>
      </c>
      <c r="H7" s="283" t="s">
        <v>1910</v>
      </c>
      <c r="I7" s="283" t="s">
        <v>1911</v>
      </c>
      <c r="J7" s="283" t="s">
        <v>1909</v>
      </c>
      <c r="K7" s="283" t="s">
        <v>1910</v>
      </c>
      <c r="L7" s="283" t="s">
        <v>1911</v>
      </c>
      <c r="M7" s="283" t="s">
        <v>1909</v>
      </c>
      <c r="N7" s="283" t="s">
        <v>1910</v>
      </c>
      <c r="O7" s="283" t="s">
        <v>1911</v>
      </c>
      <c r="P7" s="283" t="s">
        <v>1909</v>
      </c>
      <c r="Q7" s="283" t="s">
        <v>1910</v>
      </c>
      <c r="R7" s="283" t="s">
        <v>1911</v>
      </c>
      <c r="S7" s="283" t="s">
        <v>1909</v>
      </c>
      <c r="T7" s="283" t="s">
        <v>1910</v>
      </c>
      <c r="U7" s="283" t="s">
        <v>1911</v>
      </c>
      <c r="V7" s="283" t="s">
        <v>1909</v>
      </c>
      <c r="W7" s="283" t="s">
        <v>855</v>
      </c>
      <c r="X7" s="283" t="s">
        <v>856</v>
      </c>
      <c r="Y7" s="613"/>
    </row>
    <row r="8" spans="1:25" s="42" customFormat="1" ht="14.25">
      <c r="A8" s="577"/>
      <c r="B8" s="613"/>
      <c r="C8" s="344">
        <v>1</v>
      </c>
      <c r="D8" s="344">
        <v>2</v>
      </c>
      <c r="E8" s="344">
        <v>3</v>
      </c>
      <c r="F8" s="344">
        <v>4</v>
      </c>
      <c r="G8" s="344">
        <v>5</v>
      </c>
      <c r="H8" s="344">
        <v>6</v>
      </c>
      <c r="I8" s="344">
        <v>7</v>
      </c>
      <c r="J8" s="344">
        <v>8</v>
      </c>
      <c r="K8" s="344">
        <v>9</v>
      </c>
      <c r="L8" s="344">
        <v>10</v>
      </c>
      <c r="M8" s="344">
        <v>11</v>
      </c>
      <c r="N8" s="344">
        <v>12</v>
      </c>
      <c r="O8" s="344">
        <v>13</v>
      </c>
      <c r="P8" s="344">
        <v>14</v>
      </c>
      <c r="Q8" s="344">
        <v>15</v>
      </c>
      <c r="R8" s="344">
        <v>16</v>
      </c>
      <c r="S8" s="344">
        <v>17</v>
      </c>
      <c r="T8" s="344">
        <v>18</v>
      </c>
      <c r="U8" s="344">
        <v>19</v>
      </c>
      <c r="V8" s="344">
        <v>20</v>
      </c>
      <c r="W8" s="344">
        <v>21</v>
      </c>
      <c r="X8" s="344">
        <v>22</v>
      </c>
      <c r="Y8" s="344">
        <v>23</v>
      </c>
    </row>
    <row r="9" spans="1:25" s="42" customFormat="1" ht="14.25">
      <c r="A9" s="283">
        <v>1</v>
      </c>
      <c r="B9" s="580" t="s">
        <v>1912</v>
      </c>
      <c r="C9" s="580"/>
      <c r="D9" s="580"/>
      <c r="E9" s="580"/>
      <c r="F9" s="580"/>
      <c r="G9" s="580"/>
      <c r="H9" s="580"/>
      <c r="I9" s="580"/>
      <c r="J9" s="580"/>
      <c r="K9" s="580"/>
      <c r="L9" s="580"/>
      <c r="M9" s="580"/>
      <c r="N9" s="580"/>
      <c r="O9" s="580"/>
      <c r="P9" s="580"/>
      <c r="Q9" s="580"/>
      <c r="R9" s="580"/>
      <c r="S9" s="580"/>
      <c r="T9" s="580"/>
      <c r="U9" s="580"/>
      <c r="V9" s="580"/>
      <c r="W9" s="580"/>
      <c r="X9" s="580"/>
      <c r="Y9" s="580"/>
    </row>
    <row r="10" spans="1:25" s="42" customFormat="1" ht="12.75">
      <c r="A10" s="286">
        <v>2</v>
      </c>
      <c r="B10" s="631" t="s">
        <v>857</v>
      </c>
      <c r="C10" s="186"/>
      <c r="D10" s="324"/>
      <c r="E10" s="324"/>
      <c r="F10" s="324"/>
      <c r="G10" s="324"/>
      <c r="H10" s="324"/>
      <c r="I10" s="324"/>
      <c r="J10" s="324"/>
      <c r="K10" s="324"/>
      <c r="L10" s="324"/>
      <c r="M10" s="324"/>
      <c r="N10" s="324"/>
      <c r="O10" s="324"/>
      <c r="P10" s="324"/>
      <c r="Q10" s="324"/>
      <c r="R10" s="324"/>
      <c r="S10" s="324"/>
      <c r="T10" s="324"/>
      <c r="U10" s="324"/>
      <c r="V10" s="324">
        <f aca="true" t="shared" si="0" ref="V10:X43">D10+G10+J10+M10+P10+S10</f>
        <v>0</v>
      </c>
      <c r="W10" s="324">
        <f t="shared" si="0"/>
        <v>0</v>
      </c>
      <c r="X10" s="324">
        <f t="shared" si="0"/>
        <v>0</v>
      </c>
      <c r="Y10" s="395"/>
    </row>
    <row r="11" spans="1:25" s="42" customFormat="1" ht="12.75">
      <c r="A11" s="285">
        <v>3</v>
      </c>
      <c r="B11" s="631"/>
      <c r="C11" s="300"/>
      <c r="D11" s="324"/>
      <c r="E11" s="324"/>
      <c r="F11" s="324"/>
      <c r="G11" s="324"/>
      <c r="H11" s="324"/>
      <c r="I11" s="324"/>
      <c r="J11" s="324"/>
      <c r="K11" s="324"/>
      <c r="L11" s="324"/>
      <c r="M11" s="324"/>
      <c r="N11" s="324"/>
      <c r="O11" s="324"/>
      <c r="P11" s="324"/>
      <c r="Q11" s="324"/>
      <c r="R11" s="324"/>
      <c r="S11" s="324"/>
      <c r="T11" s="324"/>
      <c r="U11" s="324"/>
      <c r="V11" s="324">
        <f t="shared" si="0"/>
        <v>0</v>
      </c>
      <c r="W11" s="324">
        <f t="shared" si="0"/>
        <v>0</v>
      </c>
      <c r="X11" s="324">
        <f t="shared" si="0"/>
        <v>0</v>
      </c>
      <c r="Y11" s="395"/>
    </row>
    <row r="12" spans="1:25" s="42" customFormat="1" ht="12.75">
      <c r="A12" s="286">
        <v>4</v>
      </c>
      <c r="B12" s="283" t="s">
        <v>433</v>
      </c>
      <c r="C12" s="282"/>
      <c r="D12" s="327">
        <f aca="true" t="shared" si="1" ref="D12:U12">SUM(D10:D11)</f>
        <v>0</v>
      </c>
      <c r="E12" s="327">
        <f t="shared" si="1"/>
        <v>0</v>
      </c>
      <c r="F12" s="327">
        <f t="shared" si="1"/>
        <v>0</v>
      </c>
      <c r="G12" s="327">
        <f t="shared" si="1"/>
        <v>0</v>
      </c>
      <c r="H12" s="327">
        <f t="shared" si="1"/>
        <v>0</v>
      </c>
      <c r="I12" s="327">
        <f t="shared" si="1"/>
        <v>0</v>
      </c>
      <c r="J12" s="327">
        <f t="shared" si="1"/>
        <v>0</v>
      </c>
      <c r="K12" s="327">
        <f t="shared" si="1"/>
        <v>0</v>
      </c>
      <c r="L12" s="327">
        <f t="shared" si="1"/>
        <v>0</v>
      </c>
      <c r="M12" s="327">
        <f t="shared" si="1"/>
        <v>0</v>
      </c>
      <c r="N12" s="327">
        <f t="shared" si="1"/>
        <v>0</v>
      </c>
      <c r="O12" s="327">
        <f t="shared" si="1"/>
        <v>0</v>
      </c>
      <c r="P12" s="327">
        <f t="shared" si="1"/>
        <v>0</v>
      </c>
      <c r="Q12" s="327">
        <f t="shared" si="1"/>
        <v>0</v>
      </c>
      <c r="R12" s="327">
        <f t="shared" si="1"/>
        <v>0</v>
      </c>
      <c r="S12" s="327">
        <f t="shared" si="1"/>
        <v>0</v>
      </c>
      <c r="T12" s="327">
        <f t="shared" si="1"/>
        <v>0</v>
      </c>
      <c r="U12" s="327">
        <f t="shared" si="1"/>
        <v>0</v>
      </c>
      <c r="V12" s="327">
        <f>D12+G12+J12+M12+P12+S12</f>
        <v>0</v>
      </c>
      <c r="W12" s="327">
        <f>E12+H12+K12+N12+Q12+T12</f>
        <v>0</v>
      </c>
      <c r="X12" s="327">
        <f>F12+I12+L12+O12+R12+U12</f>
        <v>0</v>
      </c>
      <c r="Y12" s="409" t="s">
        <v>1474</v>
      </c>
    </row>
    <row r="13" spans="1:25" s="42" customFormat="1" ht="12.75">
      <c r="A13" s="285">
        <v>5</v>
      </c>
      <c r="B13" s="631" t="s">
        <v>858</v>
      </c>
      <c r="C13" s="186"/>
      <c r="D13" s="324"/>
      <c r="E13" s="324"/>
      <c r="F13" s="324"/>
      <c r="G13" s="324"/>
      <c r="H13" s="324"/>
      <c r="I13" s="324"/>
      <c r="J13" s="324"/>
      <c r="K13" s="324"/>
      <c r="L13" s="324"/>
      <c r="M13" s="324"/>
      <c r="N13" s="324"/>
      <c r="O13" s="324"/>
      <c r="P13" s="324"/>
      <c r="Q13" s="324"/>
      <c r="R13" s="324"/>
      <c r="S13" s="324"/>
      <c r="T13" s="324"/>
      <c r="U13" s="324"/>
      <c r="V13" s="324">
        <f t="shared" si="0"/>
        <v>0</v>
      </c>
      <c r="W13" s="324">
        <f t="shared" si="0"/>
        <v>0</v>
      </c>
      <c r="X13" s="324">
        <f t="shared" si="0"/>
        <v>0</v>
      </c>
      <c r="Y13" s="395"/>
    </row>
    <row r="14" spans="1:25" s="42" customFormat="1" ht="12.75">
      <c r="A14" s="286">
        <v>6</v>
      </c>
      <c r="B14" s="631"/>
      <c r="C14" s="300"/>
      <c r="D14" s="324"/>
      <c r="E14" s="324"/>
      <c r="F14" s="324"/>
      <c r="G14" s="324"/>
      <c r="H14" s="324"/>
      <c r="I14" s="324"/>
      <c r="J14" s="324"/>
      <c r="K14" s="324"/>
      <c r="L14" s="324"/>
      <c r="M14" s="324"/>
      <c r="N14" s="324"/>
      <c r="O14" s="324"/>
      <c r="P14" s="324"/>
      <c r="Q14" s="324"/>
      <c r="R14" s="324"/>
      <c r="S14" s="324"/>
      <c r="T14" s="324"/>
      <c r="U14" s="324"/>
      <c r="V14" s="324">
        <f t="shared" si="0"/>
        <v>0</v>
      </c>
      <c r="W14" s="324">
        <f t="shared" si="0"/>
        <v>0</v>
      </c>
      <c r="X14" s="324">
        <f t="shared" si="0"/>
        <v>0</v>
      </c>
      <c r="Y14" s="395"/>
    </row>
    <row r="15" spans="1:25" s="42" customFormat="1" ht="12.75">
      <c r="A15" s="285">
        <v>7</v>
      </c>
      <c r="B15" s="283" t="s">
        <v>433</v>
      </c>
      <c r="C15" s="282"/>
      <c r="D15" s="327">
        <f aca="true" t="shared" si="2" ref="D15:U15">SUM(D13:D14)</f>
        <v>0</v>
      </c>
      <c r="E15" s="327">
        <f t="shared" si="2"/>
        <v>0</v>
      </c>
      <c r="F15" s="327">
        <f t="shared" si="2"/>
        <v>0</v>
      </c>
      <c r="G15" s="327">
        <f t="shared" si="2"/>
        <v>0</v>
      </c>
      <c r="H15" s="327">
        <f t="shared" si="2"/>
        <v>0</v>
      </c>
      <c r="I15" s="327">
        <f t="shared" si="2"/>
        <v>0</v>
      </c>
      <c r="J15" s="327">
        <f t="shared" si="2"/>
        <v>0</v>
      </c>
      <c r="K15" s="327">
        <f t="shared" si="2"/>
        <v>0</v>
      </c>
      <c r="L15" s="327">
        <f t="shared" si="2"/>
        <v>0</v>
      </c>
      <c r="M15" s="327">
        <f t="shared" si="2"/>
        <v>0</v>
      </c>
      <c r="N15" s="327">
        <f t="shared" si="2"/>
        <v>0</v>
      </c>
      <c r="O15" s="327">
        <f t="shared" si="2"/>
        <v>0</v>
      </c>
      <c r="P15" s="327">
        <f t="shared" si="2"/>
        <v>0</v>
      </c>
      <c r="Q15" s="327">
        <f t="shared" si="2"/>
        <v>0</v>
      </c>
      <c r="R15" s="327">
        <f t="shared" si="2"/>
        <v>0</v>
      </c>
      <c r="S15" s="327">
        <f t="shared" si="2"/>
        <v>0</v>
      </c>
      <c r="T15" s="327">
        <f t="shared" si="2"/>
        <v>0</v>
      </c>
      <c r="U15" s="327">
        <f t="shared" si="2"/>
        <v>0</v>
      </c>
      <c r="V15" s="327">
        <f>D15+G15+J15+M15+P15+S15</f>
        <v>0</v>
      </c>
      <c r="W15" s="327">
        <f>E15+H15+K15+N15+Q15+T15</f>
        <v>0</v>
      </c>
      <c r="X15" s="327">
        <f>F15+I15+L15+O15+R15+U15</f>
        <v>0</v>
      </c>
      <c r="Y15" s="409" t="s">
        <v>1474</v>
      </c>
    </row>
    <row r="16" spans="1:25" s="42" customFormat="1" ht="12.75">
      <c r="A16" s="286">
        <v>8</v>
      </c>
      <c r="B16" s="631" t="s">
        <v>859</v>
      </c>
      <c r="C16" s="186"/>
      <c r="D16" s="324"/>
      <c r="E16" s="324"/>
      <c r="F16" s="324"/>
      <c r="G16" s="324"/>
      <c r="H16" s="324"/>
      <c r="I16" s="324"/>
      <c r="J16" s="324"/>
      <c r="K16" s="324"/>
      <c r="L16" s="324"/>
      <c r="M16" s="324"/>
      <c r="N16" s="324"/>
      <c r="O16" s="324"/>
      <c r="P16" s="324"/>
      <c r="Q16" s="324"/>
      <c r="R16" s="324"/>
      <c r="S16" s="324"/>
      <c r="T16" s="324"/>
      <c r="U16" s="324"/>
      <c r="V16" s="324">
        <f t="shared" si="0"/>
        <v>0</v>
      </c>
      <c r="W16" s="324">
        <f t="shared" si="0"/>
        <v>0</v>
      </c>
      <c r="X16" s="324">
        <f t="shared" si="0"/>
        <v>0</v>
      </c>
      <c r="Y16" s="395"/>
    </row>
    <row r="17" spans="1:25" s="42" customFormat="1" ht="12.75">
      <c r="A17" s="285">
        <v>9</v>
      </c>
      <c r="B17" s="631"/>
      <c r="C17" s="300"/>
      <c r="D17" s="324"/>
      <c r="E17" s="324"/>
      <c r="F17" s="324"/>
      <c r="G17" s="324"/>
      <c r="H17" s="324"/>
      <c r="I17" s="324"/>
      <c r="J17" s="324"/>
      <c r="K17" s="324"/>
      <c r="L17" s="324"/>
      <c r="M17" s="324"/>
      <c r="N17" s="324"/>
      <c r="O17" s="324"/>
      <c r="P17" s="324"/>
      <c r="Q17" s="324"/>
      <c r="R17" s="324"/>
      <c r="S17" s="324"/>
      <c r="T17" s="324"/>
      <c r="U17" s="324"/>
      <c r="V17" s="324">
        <f t="shared" si="0"/>
        <v>0</v>
      </c>
      <c r="W17" s="324">
        <f t="shared" si="0"/>
        <v>0</v>
      </c>
      <c r="X17" s="324">
        <f t="shared" si="0"/>
        <v>0</v>
      </c>
      <c r="Y17" s="395"/>
    </row>
    <row r="18" spans="1:25" s="42" customFormat="1" ht="12.75">
      <c r="A18" s="286">
        <v>10</v>
      </c>
      <c r="B18" s="283" t="s">
        <v>433</v>
      </c>
      <c r="C18" s="282"/>
      <c r="D18" s="327">
        <f aca="true" t="shared" si="3" ref="D18:U18">SUM(D16:D17)</f>
        <v>0</v>
      </c>
      <c r="E18" s="327">
        <f t="shared" si="3"/>
        <v>0</v>
      </c>
      <c r="F18" s="327">
        <f t="shared" si="3"/>
        <v>0</v>
      </c>
      <c r="G18" s="327">
        <f t="shared" si="3"/>
        <v>0</v>
      </c>
      <c r="H18" s="327">
        <f t="shared" si="3"/>
        <v>0</v>
      </c>
      <c r="I18" s="327">
        <f t="shared" si="3"/>
        <v>0</v>
      </c>
      <c r="J18" s="327">
        <f t="shared" si="3"/>
        <v>0</v>
      </c>
      <c r="K18" s="327">
        <f t="shared" si="3"/>
        <v>0</v>
      </c>
      <c r="L18" s="327">
        <f t="shared" si="3"/>
        <v>0</v>
      </c>
      <c r="M18" s="327">
        <f t="shared" si="3"/>
        <v>0</v>
      </c>
      <c r="N18" s="327">
        <f t="shared" si="3"/>
        <v>0</v>
      </c>
      <c r="O18" s="327">
        <f t="shared" si="3"/>
        <v>0</v>
      </c>
      <c r="P18" s="327">
        <f t="shared" si="3"/>
        <v>0</v>
      </c>
      <c r="Q18" s="327">
        <f t="shared" si="3"/>
        <v>0</v>
      </c>
      <c r="R18" s="327">
        <f t="shared" si="3"/>
        <v>0</v>
      </c>
      <c r="S18" s="327">
        <f t="shared" si="3"/>
        <v>0</v>
      </c>
      <c r="T18" s="327">
        <f t="shared" si="3"/>
        <v>0</v>
      </c>
      <c r="U18" s="327">
        <f t="shared" si="3"/>
        <v>0</v>
      </c>
      <c r="V18" s="327">
        <f>D18+G18+J18+M18+P18+S18</f>
        <v>0</v>
      </c>
      <c r="W18" s="327">
        <f>E18+H18+K18+N18+Q18+T18</f>
        <v>0</v>
      </c>
      <c r="X18" s="327">
        <f>F18+I18+L18+O18+R18+U18</f>
        <v>0</v>
      </c>
      <c r="Y18" s="409" t="s">
        <v>1474</v>
      </c>
    </row>
    <row r="19" spans="1:25" s="42" customFormat="1" ht="12.75">
      <c r="A19" s="285">
        <v>11</v>
      </c>
      <c r="B19" s="631" t="s">
        <v>860</v>
      </c>
      <c r="C19" s="186"/>
      <c r="D19" s="324"/>
      <c r="E19" s="324"/>
      <c r="F19" s="324"/>
      <c r="G19" s="324"/>
      <c r="H19" s="324"/>
      <c r="I19" s="324"/>
      <c r="J19" s="324"/>
      <c r="K19" s="324"/>
      <c r="L19" s="324"/>
      <c r="M19" s="324"/>
      <c r="N19" s="324"/>
      <c r="O19" s="324"/>
      <c r="P19" s="324"/>
      <c r="Q19" s="324"/>
      <c r="R19" s="324"/>
      <c r="S19" s="324"/>
      <c r="T19" s="324"/>
      <c r="U19" s="324"/>
      <c r="V19" s="324">
        <f t="shared" si="0"/>
        <v>0</v>
      </c>
      <c r="W19" s="324">
        <f t="shared" si="0"/>
        <v>0</v>
      </c>
      <c r="X19" s="324">
        <f t="shared" si="0"/>
        <v>0</v>
      </c>
      <c r="Y19" s="395"/>
    </row>
    <row r="20" spans="1:25" s="42" customFormat="1" ht="12.75">
      <c r="A20" s="286">
        <v>12</v>
      </c>
      <c r="B20" s="631"/>
      <c r="C20" s="300"/>
      <c r="D20" s="324"/>
      <c r="E20" s="324"/>
      <c r="F20" s="324"/>
      <c r="G20" s="324"/>
      <c r="H20" s="324"/>
      <c r="I20" s="324"/>
      <c r="J20" s="324"/>
      <c r="K20" s="324"/>
      <c r="L20" s="324"/>
      <c r="M20" s="324"/>
      <c r="N20" s="324"/>
      <c r="O20" s="324"/>
      <c r="P20" s="324"/>
      <c r="Q20" s="324"/>
      <c r="R20" s="324"/>
      <c r="S20" s="324"/>
      <c r="T20" s="324"/>
      <c r="U20" s="324"/>
      <c r="V20" s="324">
        <f t="shared" si="0"/>
        <v>0</v>
      </c>
      <c r="W20" s="324">
        <f t="shared" si="0"/>
        <v>0</v>
      </c>
      <c r="X20" s="324">
        <f t="shared" si="0"/>
        <v>0</v>
      </c>
      <c r="Y20" s="395"/>
    </row>
    <row r="21" spans="1:25" s="42" customFormat="1" ht="12.75">
      <c r="A21" s="285">
        <v>13</v>
      </c>
      <c r="B21" s="283" t="s">
        <v>433</v>
      </c>
      <c r="C21" s="282"/>
      <c r="D21" s="327">
        <f aca="true" t="shared" si="4" ref="D21:U21">SUM(D19:D20)</f>
        <v>0</v>
      </c>
      <c r="E21" s="327">
        <f t="shared" si="4"/>
        <v>0</v>
      </c>
      <c r="F21" s="327">
        <f t="shared" si="4"/>
        <v>0</v>
      </c>
      <c r="G21" s="327">
        <f t="shared" si="4"/>
        <v>0</v>
      </c>
      <c r="H21" s="327">
        <f t="shared" si="4"/>
        <v>0</v>
      </c>
      <c r="I21" s="327">
        <f t="shared" si="4"/>
        <v>0</v>
      </c>
      <c r="J21" s="327">
        <f t="shared" si="4"/>
        <v>0</v>
      </c>
      <c r="K21" s="327">
        <f t="shared" si="4"/>
        <v>0</v>
      </c>
      <c r="L21" s="327">
        <f t="shared" si="4"/>
        <v>0</v>
      </c>
      <c r="M21" s="327">
        <f t="shared" si="4"/>
        <v>0</v>
      </c>
      <c r="N21" s="327">
        <f t="shared" si="4"/>
        <v>0</v>
      </c>
      <c r="O21" s="327">
        <f t="shared" si="4"/>
        <v>0</v>
      </c>
      <c r="P21" s="327">
        <f t="shared" si="4"/>
        <v>0</v>
      </c>
      <c r="Q21" s="327">
        <f t="shared" si="4"/>
        <v>0</v>
      </c>
      <c r="R21" s="327">
        <f t="shared" si="4"/>
        <v>0</v>
      </c>
      <c r="S21" s="327">
        <f t="shared" si="4"/>
        <v>0</v>
      </c>
      <c r="T21" s="327">
        <f t="shared" si="4"/>
        <v>0</v>
      </c>
      <c r="U21" s="327">
        <f t="shared" si="4"/>
        <v>0</v>
      </c>
      <c r="V21" s="327">
        <f>D21+G21+J21+M21+P21+S21</f>
        <v>0</v>
      </c>
      <c r="W21" s="327">
        <f>E21+H21+K21+N21+Q21+T21</f>
        <v>0</v>
      </c>
      <c r="X21" s="327">
        <f>F21+I21+L21+O21+R21+U21</f>
        <v>0</v>
      </c>
      <c r="Y21" s="409" t="s">
        <v>1474</v>
      </c>
    </row>
    <row r="22" spans="1:25" s="42" customFormat="1" ht="12.75">
      <c r="A22" s="286">
        <v>14</v>
      </c>
      <c r="B22" s="631" t="s">
        <v>861</v>
      </c>
      <c r="C22" s="186"/>
      <c r="D22" s="324"/>
      <c r="E22" s="324"/>
      <c r="F22" s="324"/>
      <c r="G22" s="324"/>
      <c r="H22" s="324"/>
      <c r="I22" s="324"/>
      <c r="J22" s="324"/>
      <c r="K22" s="324"/>
      <c r="L22" s="324"/>
      <c r="M22" s="324"/>
      <c r="N22" s="324"/>
      <c r="O22" s="324"/>
      <c r="P22" s="324"/>
      <c r="Q22" s="324"/>
      <c r="R22" s="324"/>
      <c r="S22" s="324"/>
      <c r="T22" s="324"/>
      <c r="U22" s="324"/>
      <c r="V22" s="324">
        <f t="shared" si="0"/>
        <v>0</v>
      </c>
      <c r="W22" s="324">
        <f t="shared" si="0"/>
        <v>0</v>
      </c>
      <c r="X22" s="324">
        <f t="shared" si="0"/>
        <v>0</v>
      </c>
      <c r="Y22" s="395"/>
    </row>
    <row r="23" spans="1:25" s="42" customFormat="1" ht="12.75">
      <c r="A23" s="285">
        <v>15</v>
      </c>
      <c r="B23" s="631"/>
      <c r="C23" s="300"/>
      <c r="D23" s="324"/>
      <c r="E23" s="324"/>
      <c r="F23" s="324"/>
      <c r="G23" s="324"/>
      <c r="H23" s="324"/>
      <c r="I23" s="324"/>
      <c r="J23" s="324"/>
      <c r="K23" s="324"/>
      <c r="L23" s="324"/>
      <c r="M23" s="324"/>
      <c r="N23" s="324"/>
      <c r="O23" s="324"/>
      <c r="P23" s="324"/>
      <c r="Q23" s="324"/>
      <c r="R23" s="324"/>
      <c r="S23" s="324"/>
      <c r="T23" s="324"/>
      <c r="U23" s="324"/>
      <c r="V23" s="324">
        <f t="shared" si="0"/>
        <v>0</v>
      </c>
      <c r="W23" s="324">
        <f t="shared" si="0"/>
        <v>0</v>
      </c>
      <c r="X23" s="324">
        <f t="shared" si="0"/>
        <v>0</v>
      </c>
      <c r="Y23" s="395"/>
    </row>
    <row r="24" spans="1:25" s="42" customFormat="1" ht="12.75">
      <c r="A24" s="286">
        <v>16</v>
      </c>
      <c r="B24" s="283" t="s">
        <v>433</v>
      </c>
      <c r="C24" s="282"/>
      <c r="D24" s="327">
        <f aca="true" t="shared" si="5" ref="D24:U24">SUM(D22:D23)</f>
        <v>0</v>
      </c>
      <c r="E24" s="327">
        <f t="shared" si="5"/>
        <v>0</v>
      </c>
      <c r="F24" s="327">
        <f t="shared" si="5"/>
        <v>0</v>
      </c>
      <c r="G24" s="327">
        <f t="shared" si="5"/>
        <v>0</v>
      </c>
      <c r="H24" s="327">
        <f t="shared" si="5"/>
        <v>0</v>
      </c>
      <c r="I24" s="327">
        <f t="shared" si="5"/>
        <v>0</v>
      </c>
      <c r="J24" s="327">
        <f t="shared" si="5"/>
        <v>0</v>
      </c>
      <c r="K24" s="327">
        <f t="shared" si="5"/>
        <v>0</v>
      </c>
      <c r="L24" s="327">
        <f t="shared" si="5"/>
        <v>0</v>
      </c>
      <c r="M24" s="327">
        <f t="shared" si="5"/>
        <v>0</v>
      </c>
      <c r="N24" s="327">
        <f t="shared" si="5"/>
        <v>0</v>
      </c>
      <c r="O24" s="327">
        <f t="shared" si="5"/>
        <v>0</v>
      </c>
      <c r="P24" s="327">
        <f t="shared" si="5"/>
        <v>0</v>
      </c>
      <c r="Q24" s="327">
        <f t="shared" si="5"/>
        <v>0</v>
      </c>
      <c r="R24" s="327">
        <f t="shared" si="5"/>
        <v>0</v>
      </c>
      <c r="S24" s="327">
        <f t="shared" si="5"/>
        <v>0</v>
      </c>
      <c r="T24" s="327">
        <f t="shared" si="5"/>
        <v>0</v>
      </c>
      <c r="U24" s="327">
        <f t="shared" si="5"/>
        <v>0</v>
      </c>
      <c r="V24" s="327">
        <f>D24+G24+J24+M24+P24+S24</f>
        <v>0</v>
      </c>
      <c r="W24" s="327">
        <f>E24+H24+K24+N24+Q24+T24</f>
        <v>0</v>
      </c>
      <c r="X24" s="327">
        <f>F24+I24+L24+O24+R24+U24</f>
        <v>0</v>
      </c>
      <c r="Y24" s="409" t="s">
        <v>1474</v>
      </c>
    </row>
    <row r="25" spans="1:25" s="42" customFormat="1" ht="12.75">
      <c r="A25" s="285">
        <v>17</v>
      </c>
      <c r="B25" s="584" t="s">
        <v>862</v>
      </c>
      <c r="C25" s="186"/>
      <c r="D25" s="324"/>
      <c r="E25" s="324"/>
      <c r="F25" s="324"/>
      <c r="G25" s="324"/>
      <c r="H25" s="324"/>
      <c r="I25" s="324"/>
      <c r="J25" s="324"/>
      <c r="K25" s="324"/>
      <c r="L25" s="324"/>
      <c r="M25" s="324"/>
      <c r="N25" s="324"/>
      <c r="O25" s="324"/>
      <c r="P25" s="324"/>
      <c r="Q25" s="324"/>
      <c r="R25" s="324"/>
      <c r="S25" s="324"/>
      <c r="T25" s="324"/>
      <c r="U25" s="324"/>
      <c r="V25" s="324">
        <f t="shared" si="0"/>
        <v>0</v>
      </c>
      <c r="W25" s="324">
        <f t="shared" si="0"/>
        <v>0</v>
      </c>
      <c r="X25" s="324">
        <f t="shared" si="0"/>
        <v>0</v>
      </c>
      <c r="Y25" s="395"/>
    </row>
    <row r="26" spans="1:25" s="42" customFormat="1" ht="12.75">
      <c r="A26" s="286">
        <v>18</v>
      </c>
      <c r="B26" s="584"/>
      <c r="C26" s="300"/>
      <c r="D26" s="324"/>
      <c r="E26" s="324"/>
      <c r="F26" s="324"/>
      <c r="G26" s="324"/>
      <c r="H26" s="324"/>
      <c r="I26" s="324"/>
      <c r="J26" s="324"/>
      <c r="K26" s="324"/>
      <c r="L26" s="324"/>
      <c r="M26" s="324"/>
      <c r="N26" s="324"/>
      <c r="O26" s="324"/>
      <c r="P26" s="324"/>
      <c r="Q26" s="324"/>
      <c r="R26" s="324"/>
      <c r="S26" s="324"/>
      <c r="T26" s="324"/>
      <c r="U26" s="324"/>
      <c r="V26" s="324">
        <f t="shared" si="0"/>
        <v>0</v>
      </c>
      <c r="W26" s="324">
        <f t="shared" si="0"/>
        <v>0</v>
      </c>
      <c r="X26" s="324">
        <f t="shared" si="0"/>
        <v>0</v>
      </c>
      <c r="Y26" s="395"/>
    </row>
    <row r="27" spans="1:25" s="42" customFormat="1" ht="12.75">
      <c r="A27" s="285">
        <v>19</v>
      </c>
      <c r="B27" s="283" t="s">
        <v>433</v>
      </c>
      <c r="C27" s="282"/>
      <c r="D27" s="327">
        <f aca="true" t="shared" si="6" ref="D27:U27">SUM(D25:D26)</f>
        <v>0</v>
      </c>
      <c r="E27" s="327">
        <f t="shared" si="6"/>
        <v>0</v>
      </c>
      <c r="F27" s="327">
        <f t="shared" si="6"/>
        <v>0</v>
      </c>
      <c r="G27" s="327">
        <f t="shared" si="6"/>
        <v>0</v>
      </c>
      <c r="H27" s="327">
        <f t="shared" si="6"/>
        <v>0</v>
      </c>
      <c r="I27" s="327">
        <f t="shared" si="6"/>
        <v>0</v>
      </c>
      <c r="J27" s="327">
        <f t="shared" si="6"/>
        <v>0</v>
      </c>
      <c r="K27" s="327">
        <f t="shared" si="6"/>
        <v>0</v>
      </c>
      <c r="L27" s="327">
        <f t="shared" si="6"/>
        <v>0</v>
      </c>
      <c r="M27" s="327">
        <f t="shared" si="6"/>
        <v>0</v>
      </c>
      <c r="N27" s="327">
        <f t="shared" si="6"/>
        <v>0</v>
      </c>
      <c r="O27" s="327">
        <f t="shared" si="6"/>
        <v>0</v>
      </c>
      <c r="P27" s="327">
        <f t="shared" si="6"/>
        <v>0</v>
      </c>
      <c r="Q27" s="327">
        <f t="shared" si="6"/>
        <v>0</v>
      </c>
      <c r="R27" s="327">
        <f t="shared" si="6"/>
        <v>0</v>
      </c>
      <c r="S27" s="327">
        <f t="shared" si="6"/>
        <v>0</v>
      </c>
      <c r="T27" s="327">
        <f t="shared" si="6"/>
        <v>0</v>
      </c>
      <c r="U27" s="327">
        <f t="shared" si="6"/>
        <v>0</v>
      </c>
      <c r="V27" s="327">
        <f>D27+G27+J27+M27+P27+S27</f>
        <v>0</v>
      </c>
      <c r="W27" s="327">
        <f>E27+H27+K27+N27+Q27+T27</f>
        <v>0</v>
      </c>
      <c r="X27" s="327">
        <f>F27+I27+L27+O27+R27+U27</f>
        <v>0</v>
      </c>
      <c r="Y27" s="409" t="s">
        <v>1474</v>
      </c>
    </row>
    <row r="28" spans="1:25" s="42" customFormat="1" ht="12.75">
      <c r="A28" s="286">
        <v>20</v>
      </c>
      <c r="B28" s="631" t="s">
        <v>863</v>
      </c>
      <c r="C28" s="186"/>
      <c r="D28" s="324"/>
      <c r="E28" s="324"/>
      <c r="F28" s="324"/>
      <c r="G28" s="324"/>
      <c r="H28" s="324"/>
      <c r="I28" s="324"/>
      <c r="J28" s="324"/>
      <c r="K28" s="324"/>
      <c r="L28" s="324"/>
      <c r="M28" s="324"/>
      <c r="N28" s="324"/>
      <c r="O28" s="324"/>
      <c r="P28" s="324"/>
      <c r="Q28" s="324"/>
      <c r="R28" s="324"/>
      <c r="S28" s="324"/>
      <c r="T28" s="324"/>
      <c r="U28" s="324"/>
      <c r="V28" s="324">
        <f t="shared" si="0"/>
        <v>0</v>
      </c>
      <c r="W28" s="324">
        <f t="shared" si="0"/>
        <v>0</v>
      </c>
      <c r="X28" s="324">
        <f t="shared" si="0"/>
        <v>0</v>
      </c>
      <c r="Y28" s="286"/>
    </row>
    <row r="29" spans="1:25" s="42" customFormat="1" ht="12.75">
      <c r="A29" s="285">
        <v>21</v>
      </c>
      <c r="B29" s="631"/>
      <c r="C29" s="300"/>
      <c r="D29" s="324"/>
      <c r="E29" s="324"/>
      <c r="F29" s="324"/>
      <c r="G29" s="324"/>
      <c r="H29" s="324"/>
      <c r="I29" s="324"/>
      <c r="J29" s="324"/>
      <c r="K29" s="324"/>
      <c r="L29" s="324"/>
      <c r="M29" s="324"/>
      <c r="N29" s="324"/>
      <c r="O29" s="324"/>
      <c r="P29" s="324"/>
      <c r="Q29" s="324"/>
      <c r="R29" s="324"/>
      <c r="S29" s="324"/>
      <c r="T29" s="324"/>
      <c r="U29" s="324"/>
      <c r="V29" s="324">
        <f t="shared" si="0"/>
        <v>0</v>
      </c>
      <c r="W29" s="324">
        <f t="shared" si="0"/>
        <v>0</v>
      </c>
      <c r="X29" s="324">
        <f t="shared" si="0"/>
        <v>0</v>
      </c>
      <c r="Y29" s="286"/>
    </row>
    <row r="30" spans="1:25" s="42" customFormat="1" ht="12.75">
      <c r="A30" s="286">
        <v>22</v>
      </c>
      <c r="B30" s="283" t="s">
        <v>433</v>
      </c>
      <c r="C30" s="282"/>
      <c r="D30" s="327">
        <f aca="true" t="shared" si="7" ref="D30:U30">SUM(D28:D29)</f>
        <v>0</v>
      </c>
      <c r="E30" s="327">
        <f t="shared" si="7"/>
        <v>0</v>
      </c>
      <c r="F30" s="327">
        <f t="shared" si="7"/>
        <v>0</v>
      </c>
      <c r="G30" s="327">
        <f t="shared" si="7"/>
        <v>0</v>
      </c>
      <c r="H30" s="327">
        <f t="shared" si="7"/>
        <v>0</v>
      </c>
      <c r="I30" s="327">
        <f t="shared" si="7"/>
        <v>0</v>
      </c>
      <c r="J30" s="327">
        <f t="shared" si="7"/>
        <v>0</v>
      </c>
      <c r="K30" s="327">
        <f t="shared" si="7"/>
        <v>0</v>
      </c>
      <c r="L30" s="327">
        <f t="shared" si="7"/>
        <v>0</v>
      </c>
      <c r="M30" s="327">
        <f t="shared" si="7"/>
        <v>0</v>
      </c>
      <c r="N30" s="327">
        <f t="shared" si="7"/>
        <v>0</v>
      </c>
      <c r="O30" s="327">
        <f t="shared" si="7"/>
        <v>0</v>
      </c>
      <c r="P30" s="327">
        <f t="shared" si="7"/>
        <v>0</v>
      </c>
      <c r="Q30" s="327">
        <f t="shared" si="7"/>
        <v>0</v>
      </c>
      <c r="R30" s="327">
        <f t="shared" si="7"/>
        <v>0</v>
      </c>
      <c r="S30" s="327">
        <f t="shared" si="7"/>
        <v>0</v>
      </c>
      <c r="T30" s="327">
        <f t="shared" si="7"/>
        <v>0</v>
      </c>
      <c r="U30" s="327">
        <f t="shared" si="7"/>
        <v>0</v>
      </c>
      <c r="V30" s="327">
        <f aca="true" t="shared" si="8" ref="V30:X31">D30+G30+J30+M30+P30+S30</f>
        <v>0</v>
      </c>
      <c r="W30" s="327">
        <f t="shared" si="8"/>
        <v>0</v>
      </c>
      <c r="X30" s="327">
        <f t="shared" si="8"/>
        <v>0</v>
      </c>
      <c r="Y30" s="409" t="s">
        <v>1474</v>
      </c>
    </row>
    <row r="31" spans="1:25" s="42" customFormat="1" ht="12.75">
      <c r="A31" s="285">
        <v>23</v>
      </c>
      <c r="B31" s="283" t="s">
        <v>413</v>
      </c>
      <c r="C31" s="282"/>
      <c r="D31" s="327">
        <f aca="true" t="shared" si="9" ref="D31:U31">D12+D15+D18+D21+D24+D27</f>
        <v>0</v>
      </c>
      <c r="E31" s="327">
        <f t="shared" si="9"/>
        <v>0</v>
      </c>
      <c r="F31" s="327">
        <f t="shared" si="9"/>
        <v>0</v>
      </c>
      <c r="G31" s="327">
        <f t="shared" si="9"/>
        <v>0</v>
      </c>
      <c r="H31" s="327">
        <f t="shared" si="9"/>
        <v>0</v>
      </c>
      <c r="I31" s="327">
        <f t="shared" si="9"/>
        <v>0</v>
      </c>
      <c r="J31" s="327">
        <f t="shared" si="9"/>
        <v>0</v>
      </c>
      <c r="K31" s="327">
        <f t="shared" si="9"/>
        <v>0</v>
      </c>
      <c r="L31" s="327">
        <f t="shared" si="9"/>
        <v>0</v>
      </c>
      <c r="M31" s="327">
        <f t="shared" si="9"/>
        <v>0</v>
      </c>
      <c r="N31" s="327">
        <f t="shared" si="9"/>
        <v>0</v>
      </c>
      <c r="O31" s="327">
        <f t="shared" si="9"/>
        <v>0</v>
      </c>
      <c r="P31" s="327">
        <f t="shared" si="9"/>
        <v>0</v>
      </c>
      <c r="Q31" s="327">
        <f t="shared" si="9"/>
        <v>0</v>
      </c>
      <c r="R31" s="327">
        <f t="shared" si="9"/>
        <v>0</v>
      </c>
      <c r="S31" s="327">
        <f t="shared" si="9"/>
        <v>0</v>
      </c>
      <c r="T31" s="327">
        <f t="shared" si="9"/>
        <v>0</v>
      </c>
      <c r="U31" s="327">
        <f t="shared" si="9"/>
        <v>0</v>
      </c>
      <c r="V31" s="327">
        <f t="shared" si="8"/>
        <v>0</v>
      </c>
      <c r="W31" s="327">
        <f t="shared" si="8"/>
        <v>0</v>
      </c>
      <c r="X31" s="327">
        <f t="shared" si="8"/>
        <v>0</v>
      </c>
      <c r="Y31" s="404"/>
    </row>
    <row r="32" spans="1:25" s="42" customFormat="1" ht="14.25">
      <c r="A32" s="286">
        <v>24</v>
      </c>
      <c r="B32" s="580" t="s">
        <v>1913</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row>
    <row r="33" spans="1:25" s="42" customFormat="1" ht="12.75">
      <c r="A33" s="285">
        <v>25</v>
      </c>
      <c r="B33" s="631" t="s">
        <v>864</v>
      </c>
      <c r="C33" s="186"/>
      <c r="D33" s="324"/>
      <c r="E33" s="324"/>
      <c r="F33" s="324"/>
      <c r="G33" s="324"/>
      <c r="H33" s="324"/>
      <c r="I33" s="324"/>
      <c r="J33" s="324"/>
      <c r="K33" s="324"/>
      <c r="L33" s="324"/>
      <c r="M33" s="324"/>
      <c r="N33" s="324"/>
      <c r="O33" s="324"/>
      <c r="P33" s="324"/>
      <c r="Q33" s="324"/>
      <c r="R33" s="324"/>
      <c r="S33" s="324"/>
      <c r="T33" s="324"/>
      <c r="U33" s="324"/>
      <c r="V33" s="324">
        <f t="shared" si="0"/>
        <v>0</v>
      </c>
      <c r="W33" s="324">
        <f t="shared" si="0"/>
        <v>0</v>
      </c>
      <c r="X33" s="324">
        <f t="shared" si="0"/>
        <v>0</v>
      </c>
      <c r="Y33" s="395"/>
    </row>
    <row r="34" spans="1:25" s="42" customFormat="1" ht="12.75">
      <c r="A34" s="286">
        <v>26</v>
      </c>
      <c r="B34" s="631"/>
      <c r="C34" s="300"/>
      <c r="D34" s="324"/>
      <c r="E34" s="324"/>
      <c r="F34" s="324"/>
      <c r="G34" s="324"/>
      <c r="H34" s="324"/>
      <c r="I34" s="324"/>
      <c r="J34" s="324"/>
      <c r="K34" s="324"/>
      <c r="L34" s="324"/>
      <c r="M34" s="324"/>
      <c r="N34" s="324"/>
      <c r="O34" s="324"/>
      <c r="P34" s="324"/>
      <c r="Q34" s="324"/>
      <c r="R34" s="324"/>
      <c r="S34" s="324"/>
      <c r="T34" s="324"/>
      <c r="U34" s="324"/>
      <c r="V34" s="324">
        <f t="shared" si="0"/>
        <v>0</v>
      </c>
      <c r="W34" s="324">
        <f t="shared" si="0"/>
        <v>0</v>
      </c>
      <c r="X34" s="324">
        <f t="shared" si="0"/>
        <v>0</v>
      </c>
      <c r="Y34" s="395"/>
    </row>
    <row r="35" spans="1:25" s="42" customFormat="1" ht="12.75">
      <c r="A35" s="285">
        <v>27</v>
      </c>
      <c r="B35" s="283" t="s">
        <v>433</v>
      </c>
      <c r="C35" s="282"/>
      <c r="D35" s="327">
        <f aca="true" t="shared" si="10" ref="D35:U35">SUM(D33:D34)</f>
        <v>0</v>
      </c>
      <c r="E35" s="327">
        <f t="shared" si="10"/>
        <v>0</v>
      </c>
      <c r="F35" s="327">
        <f t="shared" si="10"/>
        <v>0</v>
      </c>
      <c r="G35" s="327">
        <f t="shared" si="10"/>
        <v>0</v>
      </c>
      <c r="H35" s="327">
        <f t="shared" si="10"/>
        <v>0</v>
      </c>
      <c r="I35" s="327">
        <f t="shared" si="10"/>
        <v>0</v>
      </c>
      <c r="J35" s="327">
        <f t="shared" si="10"/>
        <v>0</v>
      </c>
      <c r="K35" s="327">
        <f t="shared" si="10"/>
        <v>0</v>
      </c>
      <c r="L35" s="327">
        <f t="shared" si="10"/>
        <v>0</v>
      </c>
      <c r="M35" s="327">
        <f t="shared" si="10"/>
        <v>0</v>
      </c>
      <c r="N35" s="327">
        <f t="shared" si="10"/>
        <v>0</v>
      </c>
      <c r="O35" s="327">
        <f t="shared" si="10"/>
        <v>0</v>
      </c>
      <c r="P35" s="327">
        <f t="shared" si="10"/>
        <v>0</v>
      </c>
      <c r="Q35" s="327">
        <f t="shared" si="10"/>
        <v>0</v>
      </c>
      <c r="R35" s="327">
        <f t="shared" si="10"/>
        <v>0</v>
      </c>
      <c r="S35" s="327">
        <f t="shared" si="10"/>
        <v>0</v>
      </c>
      <c r="T35" s="327">
        <f t="shared" si="10"/>
        <v>0</v>
      </c>
      <c r="U35" s="327">
        <f t="shared" si="10"/>
        <v>0</v>
      </c>
      <c r="V35" s="327">
        <f>D35+G35+J35+M35+P35+S35</f>
        <v>0</v>
      </c>
      <c r="W35" s="327">
        <f>E35+H35+K35+N35+Q35+T35</f>
        <v>0</v>
      </c>
      <c r="X35" s="327">
        <f>F35+I35+L35+O35+R35+U35</f>
        <v>0</v>
      </c>
      <c r="Y35" s="409" t="s">
        <v>1474</v>
      </c>
    </row>
    <row r="36" spans="1:25" s="42" customFormat="1" ht="12.75">
      <c r="A36" s="286">
        <v>28</v>
      </c>
      <c r="B36" s="631" t="s">
        <v>865</v>
      </c>
      <c r="C36" s="186"/>
      <c r="D36" s="324"/>
      <c r="E36" s="324"/>
      <c r="F36" s="324"/>
      <c r="G36" s="324"/>
      <c r="H36" s="324"/>
      <c r="I36" s="324"/>
      <c r="J36" s="324"/>
      <c r="K36" s="324"/>
      <c r="L36" s="324"/>
      <c r="M36" s="324"/>
      <c r="N36" s="324"/>
      <c r="O36" s="324"/>
      <c r="P36" s="324"/>
      <c r="Q36" s="324"/>
      <c r="R36" s="324"/>
      <c r="S36" s="324"/>
      <c r="T36" s="324"/>
      <c r="U36" s="324"/>
      <c r="V36" s="324">
        <f t="shared" si="0"/>
        <v>0</v>
      </c>
      <c r="W36" s="324">
        <f t="shared" si="0"/>
        <v>0</v>
      </c>
      <c r="X36" s="324">
        <f t="shared" si="0"/>
        <v>0</v>
      </c>
      <c r="Y36" s="395"/>
    </row>
    <row r="37" spans="1:25" s="42" customFormat="1" ht="12.75">
      <c r="A37" s="285">
        <v>29</v>
      </c>
      <c r="B37" s="631"/>
      <c r="C37" s="300"/>
      <c r="D37" s="324"/>
      <c r="E37" s="324"/>
      <c r="F37" s="324"/>
      <c r="G37" s="324"/>
      <c r="H37" s="324"/>
      <c r="I37" s="324"/>
      <c r="J37" s="324"/>
      <c r="K37" s="324"/>
      <c r="L37" s="324"/>
      <c r="M37" s="324"/>
      <c r="N37" s="324"/>
      <c r="O37" s="324"/>
      <c r="P37" s="324"/>
      <c r="Q37" s="324"/>
      <c r="R37" s="324"/>
      <c r="S37" s="324"/>
      <c r="T37" s="324"/>
      <c r="U37" s="324"/>
      <c r="V37" s="324">
        <f t="shared" si="0"/>
        <v>0</v>
      </c>
      <c r="W37" s="324">
        <f t="shared" si="0"/>
        <v>0</v>
      </c>
      <c r="X37" s="324">
        <f t="shared" si="0"/>
        <v>0</v>
      </c>
      <c r="Y37" s="395"/>
    </row>
    <row r="38" spans="1:25" s="42" customFormat="1" ht="12.75">
      <c r="A38" s="286">
        <v>30</v>
      </c>
      <c r="B38" s="283" t="s">
        <v>433</v>
      </c>
      <c r="C38" s="282"/>
      <c r="D38" s="327">
        <f aca="true" t="shared" si="11" ref="D38:U38">SUM(D36:D37)</f>
        <v>0</v>
      </c>
      <c r="E38" s="327">
        <f t="shared" si="11"/>
        <v>0</v>
      </c>
      <c r="F38" s="327">
        <f t="shared" si="11"/>
        <v>0</v>
      </c>
      <c r="G38" s="327">
        <f t="shared" si="11"/>
        <v>0</v>
      </c>
      <c r="H38" s="327">
        <f t="shared" si="11"/>
        <v>0</v>
      </c>
      <c r="I38" s="327">
        <f t="shared" si="11"/>
        <v>0</v>
      </c>
      <c r="J38" s="327">
        <f t="shared" si="11"/>
        <v>0</v>
      </c>
      <c r="K38" s="327">
        <f t="shared" si="11"/>
        <v>0</v>
      </c>
      <c r="L38" s="327">
        <f t="shared" si="11"/>
        <v>0</v>
      </c>
      <c r="M38" s="327">
        <f t="shared" si="11"/>
        <v>0</v>
      </c>
      <c r="N38" s="327">
        <f t="shared" si="11"/>
        <v>0</v>
      </c>
      <c r="O38" s="327">
        <f t="shared" si="11"/>
        <v>0</v>
      </c>
      <c r="P38" s="327">
        <f t="shared" si="11"/>
        <v>0</v>
      </c>
      <c r="Q38" s="327">
        <f t="shared" si="11"/>
        <v>0</v>
      </c>
      <c r="R38" s="327">
        <f t="shared" si="11"/>
        <v>0</v>
      </c>
      <c r="S38" s="327">
        <f t="shared" si="11"/>
        <v>0</v>
      </c>
      <c r="T38" s="327">
        <f t="shared" si="11"/>
        <v>0</v>
      </c>
      <c r="U38" s="327">
        <f t="shared" si="11"/>
        <v>0</v>
      </c>
      <c r="V38" s="327">
        <f>D38+G38+J38+M38+P38+S38</f>
        <v>0</v>
      </c>
      <c r="W38" s="327">
        <f>E38+H38+K38+N38+Q38+T38</f>
        <v>0</v>
      </c>
      <c r="X38" s="327">
        <f>F38+I38+L38+O38+R38+U38</f>
        <v>0</v>
      </c>
      <c r="Y38" s="409" t="s">
        <v>1474</v>
      </c>
    </row>
    <row r="39" spans="1:25" s="42" customFormat="1" ht="12.75">
      <c r="A39" s="285">
        <v>31</v>
      </c>
      <c r="B39" s="631" t="s">
        <v>866</v>
      </c>
      <c r="C39" s="186"/>
      <c r="D39" s="324"/>
      <c r="E39" s="324"/>
      <c r="F39" s="324"/>
      <c r="G39" s="324"/>
      <c r="H39" s="324"/>
      <c r="I39" s="324"/>
      <c r="J39" s="324"/>
      <c r="K39" s="324"/>
      <c r="L39" s="324"/>
      <c r="M39" s="324"/>
      <c r="N39" s="324"/>
      <c r="O39" s="324"/>
      <c r="P39" s="324"/>
      <c r="Q39" s="324"/>
      <c r="R39" s="324"/>
      <c r="S39" s="324"/>
      <c r="T39" s="324"/>
      <c r="U39" s="324"/>
      <c r="V39" s="324">
        <f t="shared" si="0"/>
        <v>0</v>
      </c>
      <c r="W39" s="324">
        <f t="shared" si="0"/>
        <v>0</v>
      </c>
      <c r="X39" s="324">
        <f t="shared" si="0"/>
        <v>0</v>
      </c>
      <c r="Y39" s="286"/>
    </row>
    <row r="40" spans="1:25" s="42" customFormat="1" ht="12.75">
      <c r="A40" s="286">
        <v>32</v>
      </c>
      <c r="B40" s="631"/>
      <c r="C40" s="300"/>
      <c r="D40" s="324"/>
      <c r="E40" s="324"/>
      <c r="F40" s="324"/>
      <c r="G40" s="324"/>
      <c r="H40" s="324"/>
      <c r="I40" s="324"/>
      <c r="J40" s="324"/>
      <c r="K40" s="324"/>
      <c r="L40" s="324"/>
      <c r="M40" s="324"/>
      <c r="N40" s="324"/>
      <c r="O40" s="324"/>
      <c r="P40" s="324"/>
      <c r="Q40" s="324"/>
      <c r="R40" s="324"/>
      <c r="S40" s="324"/>
      <c r="T40" s="324"/>
      <c r="U40" s="324"/>
      <c r="V40" s="324">
        <f t="shared" si="0"/>
        <v>0</v>
      </c>
      <c r="W40" s="324">
        <f t="shared" si="0"/>
        <v>0</v>
      </c>
      <c r="X40" s="324">
        <f t="shared" si="0"/>
        <v>0</v>
      </c>
      <c r="Y40" s="286"/>
    </row>
    <row r="41" spans="1:25" s="42" customFormat="1" ht="12.75">
      <c r="A41" s="285">
        <v>33</v>
      </c>
      <c r="B41" s="283" t="s">
        <v>433</v>
      </c>
      <c r="C41" s="282"/>
      <c r="D41" s="327">
        <f aca="true" t="shared" si="12" ref="D41:U41">SUM(D39:D40)</f>
        <v>0</v>
      </c>
      <c r="E41" s="327">
        <f t="shared" si="12"/>
        <v>0</v>
      </c>
      <c r="F41" s="327">
        <f t="shared" si="12"/>
        <v>0</v>
      </c>
      <c r="G41" s="327">
        <f t="shared" si="12"/>
        <v>0</v>
      </c>
      <c r="H41" s="327">
        <f t="shared" si="12"/>
        <v>0</v>
      </c>
      <c r="I41" s="327">
        <f t="shared" si="12"/>
        <v>0</v>
      </c>
      <c r="J41" s="327">
        <f t="shared" si="12"/>
        <v>0</v>
      </c>
      <c r="K41" s="327">
        <f t="shared" si="12"/>
        <v>0</v>
      </c>
      <c r="L41" s="327">
        <f t="shared" si="12"/>
        <v>0</v>
      </c>
      <c r="M41" s="327">
        <f t="shared" si="12"/>
        <v>0</v>
      </c>
      <c r="N41" s="327">
        <f t="shared" si="12"/>
        <v>0</v>
      </c>
      <c r="O41" s="327">
        <f t="shared" si="12"/>
        <v>0</v>
      </c>
      <c r="P41" s="327">
        <f t="shared" si="12"/>
        <v>0</v>
      </c>
      <c r="Q41" s="327">
        <f t="shared" si="12"/>
        <v>0</v>
      </c>
      <c r="R41" s="327">
        <f t="shared" si="12"/>
        <v>0</v>
      </c>
      <c r="S41" s="327">
        <f t="shared" si="12"/>
        <v>0</v>
      </c>
      <c r="T41" s="327">
        <f t="shared" si="12"/>
        <v>0</v>
      </c>
      <c r="U41" s="327">
        <f t="shared" si="12"/>
        <v>0</v>
      </c>
      <c r="V41" s="327">
        <f aca="true" t="shared" si="13" ref="V41:X42">D41+G41+J41+M41+P41+S41</f>
        <v>0</v>
      </c>
      <c r="W41" s="327">
        <f t="shared" si="13"/>
        <v>0</v>
      </c>
      <c r="X41" s="327">
        <f t="shared" si="13"/>
        <v>0</v>
      </c>
      <c r="Y41" s="409" t="s">
        <v>1474</v>
      </c>
    </row>
    <row r="42" spans="1:25" s="42" customFormat="1" ht="12.75">
      <c r="A42" s="286">
        <v>34</v>
      </c>
      <c r="B42" s="283" t="s">
        <v>413</v>
      </c>
      <c r="C42" s="282"/>
      <c r="D42" s="327">
        <f aca="true" t="shared" si="14" ref="D42:U42">D35+D41</f>
        <v>0</v>
      </c>
      <c r="E42" s="327">
        <f t="shared" si="14"/>
        <v>0</v>
      </c>
      <c r="F42" s="327">
        <f t="shared" si="14"/>
        <v>0</v>
      </c>
      <c r="G42" s="327">
        <f t="shared" si="14"/>
        <v>0</v>
      </c>
      <c r="H42" s="327">
        <f t="shared" si="14"/>
        <v>0</v>
      </c>
      <c r="I42" s="327">
        <f t="shared" si="14"/>
        <v>0</v>
      </c>
      <c r="J42" s="327">
        <f t="shared" si="14"/>
        <v>0</v>
      </c>
      <c r="K42" s="327">
        <f t="shared" si="14"/>
        <v>0</v>
      </c>
      <c r="L42" s="327">
        <f t="shared" si="14"/>
        <v>0</v>
      </c>
      <c r="M42" s="327">
        <f t="shared" si="14"/>
        <v>0</v>
      </c>
      <c r="N42" s="327">
        <f t="shared" si="14"/>
        <v>0</v>
      </c>
      <c r="O42" s="327">
        <f t="shared" si="14"/>
        <v>0</v>
      </c>
      <c r="P42" s="327">
        <f t="shared" si="14"/>
        <v>0</v>
      </c>
      <c r="Q42" s="327">
        <f t="shared" si="14"/>
        <v>0</v>
      </c>
      <c r="R42" s="327">
        <f t="shared" si="14"/>
        <v>0</v>
      </c>
      <c r="S42" s="327">
        <f t="shared" si="14"/>
        <v>0</v>
      </c>
      <c r="T42" s="327">
        <f t="shared" si="14"/>
        <v>0</v>
      </c>
      <c r="U42" s="327">
        <f t="shared" si="14"/>
        <v>0</v>
      </c>
      <c r="V42" s="327">
        <f t="shared" si="13"/>
        <v>0</v>
      </c>
      <c r="W42" s="327">
        <f t="shared" si="13"/>
        <v>0</v>
      </c>
      <c r="X42" s="327">
        <f t="shared" si="13"/>
        <v>0</v>
      </c>
      <c r="Y42" s="58"/>
    </row>
    <row r="43" spans="1:25" s="42" customFormat="1" ht="12.75">
      <c r="A43" s="285">
        <v>35</v>
      </c>
      <c r="B43" s="283" t="s">
        <v>867</v>
      </c>
      <c r="C43" s="283"/>
      <c r="D43" s="327">
        <f aca="true" t="shared" si="15" ref="D43:U43">D31+D42</f>
        <v>0</v>
      </c>
      <c r="E43" s="327">
        <f t="shared" si="15"/>
        <v>0</v>
      </c>
      <c r="F43" s="327">
        <f t="shared" si="15"/>
        <v>0</v>
      </c>
      <c r="G43" s="327">
        <f t="shared" si="15"/>
        <v>0</v>
      </c>
      <c r="H43" s="327">
        <f t="shared" si="15"/>
        <v>0</v>
      </c>
      <c r="I43" s="327">
        <f t="shared" si="15"/>
        <v>0</v>
      </c>
      <c r="J43" s="327">
        <f t="shared" si="15"/>
        <v>0</v>
      </c>
      <c r="K43" s="327">
        <f t="shared" si="15"/>
        <v>0</v>
      </c>
      <c r="L43" s="327">
        <f t="shared" si="15"/>
        <v>0</v>
      </c>
      <c r="M43" s="327">
        <f t="shared" si="15"/>
        <v>0</v>
      </c>
      <c r="N43" s="327">
        <f t="shared" si="15"/>
        <v>0</v>
      </c>
      <c r="O43" s="327">
        <f t="shared" si="15"/>
        <v>0</v>
      </c>
      <c r="P43" s="327">
        <f t="shared" si="15"/>
        <v>0</v>
      </c>
      <c r="Q43" s="327">
        <f t="shared" si="15"/>
        <v>0</v>
      </c>
      <c r="R43" s="327">
        <f t="shared" si="15"/>
        <v>0</v>
      </c>
      <c r="S43" s="327">
        <f t="shared" si="15"/>
        <v>0</v>
      </c>
      <c r="T43" s="327">
        <f t="shared" si="15"/>
        <v>0</v>
      </c>
      <c r="U43" s="327">
        <f t="shared" si="15"/>
        <v>0</v>
      </c>
      <c r="V43" s="327">
        <f t="shared" si="0"/>
        <v>0</v>
      </c>
      <c r="W43" s="327">
        <f t="shared" si="0"/>
        <v>0</v>
      </c>
      <c r="X43" s="327">
        <f t="shared" si="0"/>
        <v>0</v>
      </c>
      <c r="Y43" s="344"/>
    </row>
    <row r="44" spans="1:25" ht="50.1" customHeight="1">
      <c r="A44" s="657" t="s">
        <v>2170</v>
      </c>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657"/>
    </row>
  </sheetData>
  <sheetProtection password="8154" sheet="1" objects="1" scenarios="1"/>
  <mergeCells count="34">
    <mergeCell ref="B19:B20"/>
    <mergeCell ref="B22:B23"/>
    <mergeCell ref="B25:B26"/>
    <mergeCell ref="B32:Y32"/>
    <mergeCell ref="A44:Y44"/>
    <mergeCell ref="B33:B34"/>
    <mergeCell ref="B36:B37"/>
    <mergeCell ref="B39:B40"/>
    <mergeCell ref="B28:B29"/>
    <mergeCell ref="M6:O6"/>
    <mergeCell ref="P6:R6"/>
    <mergeCell ref="S6:U6"/>
    <mergeCell ref="V6:X6"/>
    <mergeCell ref="Y6:Y7"/>
    <mergeCell ref="B13:B14"/>
    <mergeCell ref="B10:B11"/>
    <mergeCell ref="D6:F6"/>
    <mergeCell ref="B16:B17"/>
    <mergeCell ref="A6:A8"/>
    <mergeCell ref="B6:B8"/>
    <mergeCell ref="G6:I6"/>
    <mergeCell ref="J6:L6"/>
    <mergeCell ref="C6:C7"/>
    <mergeCell ref="B9:Y9"/>
    <mergeCell ref="N5:S5"/>
    <mergeCell ref="A1:Y1"/>
    <mergeCell ref="A2:Y2"/>
    <mergeCell ref="A3:V3"/>
    <mergeCell ref="W3:Y3"/>
    <mergeCell ref="U5:Y5"/>
    <mergeCell ref="U4:Y4"/>
    <mergeCell ref="N4:S4"/>
    <mergeCell ref="A4:B5"/>
    <mergeCell ref="C4:L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6" r:id="rId1"/>
</worksheet>
</file>

<file path=xl/worksheets/sheet74.xml><?xml version="1.0" encoding="utf-8"?>
<worksheet xmlns="http://schemas.openxmlformats.org/spreadsheetml/2006/main" xmlns:r="http://schemas.openxmlformats.org/officeDocument/2006/relationships">
  <sheetPr>
    <pageSetUpPr fitToPage="1"/>
  </sheetPr>
  <dimension ref="A1:V17"/>
  <sheetViews>
    <sheetView workbookViewId="0" topLeftCell="A1">
      <selection activeCell="A1" sqref="A1:H1"/>
    </sheetView>
  </sheetViews>
  <sheetFormatPr defaultColWidth="9.00390625" defaultRowHeight="14.25"/>
  <cols>
    <col min="1" max="1" width="4.875" style="42" bestFit="1" customWidth="1"/>
    <col min="2" max="2" width="26.25390625" style="42" customWidth="1"/>
    <col min="3" max="3" width="5.25390625" style="42" customWidth="1"/>
    <col min="4" max="4" width="9.00390625" style="42" customWidth="1"/>
    <col min="5" max="6" width="6.375" style="42" customWidth="1"/>
    <col min="7" max="7" width="6.00390625" style="42" customWidth="1"/>
    <col min="8" max="8" width="7.125" style="42" customWidth="1"/>
    <col min="9" max="9" width="8.125" style="42" customWidth="1"/>
    <col min="10" max="10" width="7.75390625" style="42" customWidth="1"/>
    <col min="11" max="11" width="6.625" style="42" customWidth="1"/>
    <col min="12" max="12" width="7.00390625" style="42" customWidth="1"/>
    <col min="13" max="13" width="6.125" style="42" customWidth="1"/>
    <col min="14" max="14" width="6.25390625" style="42" customWidth="1"/>
    <col min="15" max="15" width="7.25390625" style="42" customWidth="1"/>
    <col min="16" max="16" width="7.125" style="42" customWidth="1"/>
    <col min="17" max="17" width="6.125" style="42" customWidth="1"/>
    <col min="18" max="18" width="6.625" style="42" customWidth="1"/>
    <col min="19" max="19" width="5.875" style="42" customWidth="1"/>
    <col min="20" max="20" width="8.00390625" style="42" bestFit="1" customWidth="1"/>
    <col min="21" max="21" width="7.50390625" style="42" customWidth="1"/>
    <col min="22" max="22" width="11.375" style="42" bestFit="1" customWidth="1"/>
    <col min="23" max="16384" width="9.00390625" style="42" customWidth="1"/>
  </cols>
  <sheetData>
    <row r="1" spans="1:22" ht="33" customHeight="1">
      <c r="A1" s="604" t="s">
        <v>2135</v>
      </c>
      <c r="B1" s="604"/>
      <c r="C1" s="604"/>
      <c r="D1" s="604"/>
      <c r="E1" s="604"/>
      <c r="F1" s="604"/>
      <c r="G1" s="604"/>
      <c r="H1" s="604"/>
      <c r="I1" s="788"/>
      <c r="J1" s="788"/>
      <c r="K1" s="788"/>
      <c r="L1" s="788"/>
      <c r="M1" s="788"/>
      <c r="N1" s="788"/>
      <c r="O1" s="788"/>
      <c r="P1" s="788"/>
      <c r="Q1" s="788"/>
      <c r="R1" s="788"/>
      <c r="S1" s="788"/>
      <c r="T1" s="788"/>
      <c r="U1" s="471"/>
      <c r="V1" s="471"/>
    </row>
    <row r="2" spans="1:22" ht="14.25">
      <c r="A2" s="606" t="s">
        <v>72</v>
      </c>
      <c r="B2" s="606"/>
      <c r="C2" s="606"/>
      <c r="D2" s="606"/>
      <c r="E2" s="606"/>
      <c r="F2" s="606"/>
      <c r="G2" s="606"/>
      <c r="H2" s="606"/>
      <c r="I2" s="606"/>
      <c r="J2" s="606"/>
      <c r="K2" s="606"/>
      <c r="L2" s="606"/>
      <c r="M2" s="606"/>
      <c r="N2" s="606"/>
      <c r="O2" s="606"/>
      <c r="P2" s="606"/>
      <c r="Q2" s="606"/>
      <c r="R2" s="606"/>
      <c r="S2" s="606"/>
      <c r="T2" s="606"/>
      <c r="U2" s="9"/>
      <c r="V2" s="9"/>
    </row>
    <row r="3" spans="1:21" ht="14.25">
      <c r="A3" s="717" t="s">
        <v>1</v>
      </c>
      <c r="B3" s="717"/>
      <c r="C3" s="717"/>
      <c r="D3" s="717"/>
      <c r="E3" s="717"/>
      <c r="F3" s="717"/>
      <c r="G3" s="717"/>
      <c r="H3" s="717"/>
      <c r="I3" s="717"/>
      <c r="J3" s="717"/>
      <c r="K3" s="717"/>
      <c r="L3" s="717"/>
      <c r="M3" s="717"/>
      <c r="N3" s="717"/>
      <c r="O3" s="717"/>
      <c r="P3" s="717"/>
      <c r="Q3" s="717"/>
      <c r="R3" s="828" t="s">
        <v>1772</v>
      </c>
      <c r="S3" s="828"/>
      <c r="T3" s="828"/>
      <c r="U3" s="9"/>
    </row>
    <row r="4" spans="1:21" ht="14.25">
      <c r="A4" s="840" t="s">
        <v>1461</v>
      </c>
      <c r="B4" s="841"/>
      <c r="C4" s="585"/>
      <c r="D4" s="585"/>
      <c r="E4" s="585"/>
      <c r="F4" s="585"/>
      <c r="G4" s="585"/>
      <c r="H4" s="613" t="s">
        <v>1464</v>
      </c>
      <c r="I4" s="613"/>
      <c r="J4" s="585"/>
      <c r="K4" s="585"/>
      <c r="L4" s="585"/>
      <c r="M4" s="585"/>
      <c r="N4" s="585"/>
      <c r="O4" s="613" t="s">
        <v>1463</v>
      </c>
      <c r="P4" s="613"/>
      <c r="Q4" s="585"/>
      <c r="R4" s="585"/>
      <c r="S4" s="585"/>
      <c r="T4" s="585"/>
      <c r="U4" s="9"/>
    </row>
    <row r="5" spans="1:21" ht="14.25">
      <c r="A5" s="842"/>
      <c r="B5" s="843"/>
      <c r="C5" s="585"/>
      <c r="D5" s="585"/>
      <c r="E5" s="585"/>
      <c r="F5" s="585"/>
      <c r="G5" s="585"/>
      <c r="H5" s="613" t="s">
        <v>1462</v>
      </c>
      <c r="I5" s="613"/>
      <c r="J5" s="585"/>
      <c r="K5" s="585"/>
      <c r="L5" s="585"/>
      <c r="M5" s="585"/>
      <c r="N5" s="585"/>
      <c r="O5" s="613" t="s">
        <v>1463</v>
      </c>
      <c r="P5" s="613"/>
      <c r="Q5" s="585"/>
      <c r="R5" s="585"/>
      <c r="S5" s="585"/>
      <c r="T5" s="585"/>
      <c r="U5" s="9"/>
    </row>
    <row r="6" spans="1:21" s="51" customFormat="1" ht="12" customHeight="1">
      <c r="A6" s="613" t="s">
        <v>1586</v>
      </c>
      <c r="B6" s="839" t="s">
        <v>839</v>
      </c>
      <c r="C6" s="613" t="s">
        <v>4</v>
      </c>
      <c r="D6" s="613"/>
      <c r="E6" s="613"/>
      <c r="F6" s="613"/>
      <c r="G6" s="613"/>
      <c r="H6" s="613"/>
      <c r="I6" s="613" t="s">
        <v>1565</v>
      </c>
      <c r="J6" s="613"/>
      <c r="K6" s="613"/>
      <c r="L6" s="613"/>
      <c r="M6" s="613"/>
      <c r="N6" s="613"/>
      <c r="O6" s="613"/>
      <c r="P6" s="613" t="s">
        <v>840</v>
      </c>
      <c r="Q6" s="613"/>
      <c r="R6" s="613"/>
      <c r="S6" s="613"/>
      <c r="T6" s="813" t="s">
        <v>1474</v>
      </c>
      <c r="U6" s="9"/>
    </row>
    <row r="7" spans="1:20" s="51" customFormat="1" ht="14.25">
      <c r="A7" s="613"/>
      <c r="B7" s="839"/>
      <c r="C7" s="577" t="s">
        <v>7</v>
      </c>
      <c r="D7" s="577" t="s">
        <v>841</v>
      </c>
      <c r="E7" s="577" t="s">
        <v>1605</v>
      </c>
      <c r="F7" s="577" t="s">
        <v>842</v>
      </c>
      <c r="G7" s="577" t="s">
        <v>843</v>
      </c>
      <c r="H7" s="577" t="s">
        <v>844</v>
      </c>
      <c r="I7" s="577" t="s">
        <v>821</v>
      </c>
      <c r="J7" s="577" t="s">
        <v>841</v>
      </c>
      <c r="K7" s="577" t="s">
        <v>1605</v>
      </c>
      <c r="L7" s="577" t="s">
        <v>842</v>
      </c>
      <c r="M7" s="577" t="s">
        <v>843</v>
      </c>
      <c r="N7" s="577"/>
      <c r="O7" s="577" t="s">
        <v>844</v>
      </c>
      <c r="P7" s="577" t="s">
        <v>823</v>
      </c>
      <c r="Q7" s="577" t="s">
        <v>824</v>
      </c>
      <c r="R7" s="577" t="s">
        <v>825</v>
      </c>
      <c r="S7" s="577" t="s">
        <v>826</v>
      </c>
      <c r="T7" s="813"/>
    </row>
    <row r="8" spans="1:20" s="51" customFormat="1" ht="60">
      <c r="A8" s="613"/>
      <c r="B8" s="839"/>
      <c r="C8" s="577"/>
      <c r="D8" s="577"/>
      <c r="E8" s="577"/>
      <c r="F8" s="577"/>
      <c r="G8" s="577"/>
      <c r="H8" s="577"/>
      <c r="I8" s="577"/>
      <c r="J8" s="577"/>
      <c r="K8" s="577"/>
      <c r="L8" s="577"/>
      <c r="M8" s="283" t="s">
        <v>845</v>
      </c>
      <c r="N8" s="283" t="s">
        <v>1810</v>
      </c>
      <c r="O8" s="577"/>
      <c r="P8" s="577"/>
      <c r="Q8" s="577"/>
      <c r="R8" s="577"/>
      <c r="S8" s="577"/>
      <c r="T8" s="813"/>
    </row>
    <row r="9" spans="1:20" s="51" customFormat="1" ht="14.25">
      <c r="A9" s="613"/>
      <c r="B9" s="577"/>
      <c r="C9" s="283">
        <v>1</v>
      </c>
      <c r="D9" s="283">
        <v>2</v>
      </c>
      <c r="E9" s="283">
        <v>3</v>
      </c>
      <c r="F9" s="283">
        <v>4</v>
      </c>
      <c r="G9" s="283">
        <v>5</v>
      </c>
      <c r="H9" s="283">
        <v>6</v>
      </c>
      <c r="I9" s="283">
        <v>7</v>
      </c>
      <c r="J9" s="283">
        <v>8</v>
      </c>
      <c r="K9" s="283">
        <v>9</v>
      </c>
      <c r="L9" s="283">
        <v>10</v>
      </c>
      <c r="M9" s="283">
        <v>11</v>
      </c>
      <c r="N9" s="283">
        <v>12</v>
      </c>
      <c r="O9" s="283">
        <v>13</v>
      </c>
      <c r="P9" s="283">
        <v>14</v>
      </c>
      <c r="Q9" s="283">
        <v>15</v>
      </c>
      <c r="R9" s="283">
        <v>16</v>
      </c>
      <c r="S9" s="283">
        <v>17</v>
      </c>
      <c r="T9" s="283">
        <v>18</v>
      </c>
    </row>
    <row r="10" spans="1:20" ht="12.75">
      <c r="A10" s="286">
        <v>1</v>
      </c>
      <c r="B10" s="844" t="s">
        <v>846</v>
      </c>
      <c r="C10" s="75"/>
      <c r="D10" s="75"/>
      <c r="E10" s="75"/>
      <c r="F10" s="75"/>
      <c r="G10" s="75"/>
      <c r="H10" s="324">
        <f>F10+G10</f>
        <v>0</v>
      </c>
      <c r="I10" s="75"/>
      <c r="J10" s="75"/>
      <c r="K10" s="75"/>
      <c r="L10" s="75"/>
      <c r="M10" s="75"/>
      <c r="N10" s="75"/>
      <c r="O10" s="324">
        <f>L10+M10+N10</f>
        <v>0</v>
      </c>
      <c r="P10" s="75"/>
      <c r="Q10" s="75"/>
      <c r="R10" s="75"/>
      <c r="S10" s="75"/>
      <c r="T10" s="193"/>
    </row>
    <row r="11" spans="1:20" ht="12.75">
      <c r="A11" s="286">
        <v>2</v>
      </c>
      <c r="B11" s="844"/>
      <c r="C11" s="75"/>
      <c r="D11" s="75"/>
      <c r="E11" s="75"/>
      <c r="F11" s="75"/>
      <c r="G11" s="75"/>
      <c r="H11" s="324">
        <f>F11+G11</f>
        <v>0</v>
      </c>
      <c r="I11" s="75"/>
      <c r="J11" s="75"/>
      <c r="K11" s="75"/>
      <c r="L11" s="75"/>
      <c r="M11" s="75"/>
      <c r="N11" s="75"/>
      <c r="O11" s="324">
        <f>L11+M11+N11</f>
        <v>0</v>
      </c>
      <c r="P11" s="75"/>
      <c r="Q11" s="75"/>
      <c r="R11" s="75"/>
      <c r="S11" s="75"/>
      <c r="T11" s="193"/>
    </row>
    <row r="12" spans="1:20" ht="12.75">
      <c r="A12" s="286">
        <v>3</v>
      </c>
      <c r="B12" s="193" t="s">
        <v>837</v>
      </c>
      <c r="C12" s="324">
        <f>SUM(C10:C11)</f>
        <v>0</v>
      </c>
      <c r="D12" s="681"/>
      <c r="E12" s="681"/>
      <c r="F12" s="324">
        <f>SUM(F10:F11)</f>
        <v>0</v>
      </c>
      <c r="G12" s="324">
        <f>SUM(G10:G11)</f>
        <v>0</v>
      </c>
      <c r="H12" s="324">
        <f>SUM(H10:H11)</f>
        <v>0</v>
      </c>
      <c r="I12" s="324">
        <f>SUM(I10:I11)</f>
        <v>0</v>
      </c>
      <c r="J12" s="681"/>
      <c r="K12" s="681"/>
      <c r="L12" s="324">
        <f aca="true" t="shared" si="0" ref="L12:Q12">SUM(L10:L11)</f>
        <v>0</v>
      </c>
      <c r="M12" s="324">
        <f t="shared" si="0"/>
        <v>0</v>
      </c>
      <c r="N12" s="324">
        <f t="shared" si="0"/>
        <v>0</v>
      </c>
      <c r="O12" s="324">
        <f t="shared" si="0"/>
        <v>0</v>
      </c>
      <c r="P12" s="324">
        <f t="shared" si="0"/>
        <v>0</v>
      </c>
      <c r="Q12" s="324">
        <f t="shared" si="0"/>
        <v>0</v>
      </c>
      <c r="R12" s="161"/>
      <c r="S12" s="324">
        <f>SUM(S10:S11)</f>
        <v>0</v>
      </c>
      <c r="T12" s="407"/>
    </row>
    <row r="13" spans="1:20" ht="12.75">
      <c r="A13" s="286">
        <v>4</v>
      </c>
      <c r="B13" s="844" t="s">
        <v>847</v>
      </c>
      <c r="C13" s="75"/>
      <c r="D13" s="75"/>
      <c r="E13" s="75"/>
      <c r="F13" s="75"/>
      <c r="G13" s="75"/>
      <c r="H13" s="324">
        <f>F13+G13</f>
        <v>0</v>
      </c>
      <c r="I13" s="75"/>
      <c r="J13" s="75"/>
      <c r="K13" s="75"/>
      <c r="L13" s="75"/>
      <c r="M13" s="75"/>
      <c r="N13" s="75"/>
      <c r="O13" s="324">
        <f>L13+M13+N13</f>
        <v>0</v>
      </c>
      <c r="P13" s="75"/>
      <c r="Q13" s="75"/>
      <c r="R13" s="75"/>
      <c r="S13" s="75"/>
      <c r="T13" s="413"/>
    </row>
    <row r="14" spans="1:20" ht="12.75">
      <c r="A14" s="286">
        <v>5</v>
      </c>
      <c r="B14" s="844"/>
      <c r="C14" s="75"/>
      <c r="D14" s="75"/>
      <c r="E14" s="75"/>
      <c r="F14" s="75"/>
      <c r="G14" s="75"/>
      <c r="H14" s="324">
        <f>F14+G14</f>
        <v>0</v>
      </c>
      <c r="I14" s="75"/>
      <c r="J14" s="75"/>
      <c r="K14" s="75"/>
      <c r="L14" s="75"/>
      <c r="M14" s="75"/>
      <c r="N14" s="75"/>
      <c r="O14" s="324">
        <f>L14+M14+N14</f>
        <v>0</v>
      </c>
      <c r="P14" s="75"/>
      <c r="Q14" s="75"/>
      <c r="R14" s="75"/>
      <c r="S14" s="75"/>
      <c r="T14" s="413"/>
    </row>
    <row r="15" spans="1:20" ht="12.75">
      <c r="A15" s="286">
        <v>6</v>
      </c>
      <c r="B15" s="193" t="s">
        <v>837</v>
      </c>
      <c r="C15" s="324">
        <f>SUM(C13:C14)</f>
        <v>0</v>
      </c>
      <c r="D15" s="681"/>
      <c r="E15" s="681"/>
      <c r="F15" s="324">
        <f>SUM(F13:F14)</f>
        <v>0</v>
      </c>
      <c r="G15" s="324">
        <f>SUM(G13:G14)</f>
        <v>0</v>
      </c>
      <c r="H15" s="324">
        <f>SUM(H13:H14)</f>
        <v>0</v>
      </c>
      <c r="I15" s="324">
        <f>SUM(I13:I14)</f>
        <v>0</v>
      </c>
      <c r="J15" s="681"/>
      <c r="K15" s="681"/>
      <c r="L15" s="324">
        <f aca="true" t="shared" si="1" ref="L15:Q15">SUM(L13:L14)</f>
        <v>0</v>
      </c>
      <c r="M15" s="324">
        <f t="shared" si="1"/>
        <v>0</v>
      </c>
      <c r="N15" s="324">
        <f t="shared" si="1"/>
        <v>0</v>
      </c>
      <c r="O15" s="324">
        <f t="shared" si="1"/>
        <v>0</v>
      </c>
      <c r="P15" s="324">
        <f t="shared" si="1"/>
        <v>0</v>
      </c>
      <c r="Q15" s="324">
        <f t="shared" si="1"/>
        <v>0</v>
      </c>
      <c r="R15" s="161"/>
      <c r="S15" s="324">
        <f>SUM(S13:S14)</f>
        <v>0</v>
      </c>
      <c r="T15" s="407"/>
    </row>
    <row r="16" spans="1:20" ht="12.75">
      <c r="A16" s="286">
        <v>7</v>
      </c>
      <c r="B16" s="286" t="s">
        <v>645</v>
      </c>
      <c r="C16" s="324">
        <f>C12+C15</f>
        <v>0</v>
      </c>
      <c r="D16" s="681"/>
      <c r="E16" s="681"/>
      <c r="F16" s="324">
        <f>F12+F15</f>
        <v>0</v>
      </c>
      <c r="G16" s="324">
        <f>G12+G15</f>
        <v>0</v>
      </c>
      <c r="H16" s="324">
        <f>H12+H15</f>
        <v>0</v>
      </c>
      <c r="I16" s="324">
        <f>I12+I15</f>
        <v>0</v>
      </c>
      <c r="J16" s="681"/>
      <c r="K16" s="681"/>
      <c r="L16" s="324">
        <f>L12+L15</f>
        <v>0</v>
      </c>
      <c r="M16" s="324">
        <f aca="true" t="shared" si="2" ref="M16:S16">M12+M15</f>
        <v>0</v>
      </c>
      <c r="N16" s="324">
        <f t="shared" si="2"/>
        <v>0</v>
      </c>
      <c r="O16" s="324">
        <f t="shared" si="2"/>
        <v>0</v>
      </c>
      <c r="P16" s="324">
        <f t="shared" si="2"/>
        <v>0</v>
      </c>
      <c r="Q16" s="324">
        <f t="shared" si="2"/>
        <v>0</v>
      </c>
      <c r="R16" s="161"/>
      <c r="S16" s="324">
        <f t="shared" si="2"/>
        <v>0</v>
      </c>
      <c r="T16" s="413"/>
    </row>
    <row r="17" spans="1:20" ht="50.1" customHeight="1">
      <c r="A17" s="657" t="s">
        <v>2170</v>
      </c>
      <c r="B17" s="657"/>
      <c r="C17" s="657"/>
      <c r="D17" s="657"/>
      <c r="E17" s="657"/>
      <c r="F17" s="657"/>
      <c r="G17" s="657"/>
      <c r="H17" s="657"/>
      <c r="I17" s="657"/>
      <c r="J17" s="657"/>
      <c r="K17" s="657"/>
      <c r="L17" s="657"/>
      <c r="M17" s="657"/>
      <c r="N17" s="657"/>
      <c r="O17" s="657"/>
      <c r="P17" s="657"/>
      <c r="Q17" s="657"/>
      <c r="R17" s="657"/>
      <c r="S17" s="657"/>
      <c r="T17" s="657"/>
    </row>
  </sheetData>
  <sheetProtection password="8154" sheet="1" objects="1" scenarios="1"/>
  <mergeCells count="45">
    <mergeCell ref="Q4:T4"/>
    <mergeCell ref="Q5:T5"/>
    <mergeCell ref="R7:R8"/>
    <mergeCell ref="S7:S8"/>
    <mergeCell ref="Q7:Q8"/>
    <mergeCell ref="O5:P5"/>
    <mergeCell ref="P6:S6"/>
    <mergeCell ref="J15:K15"/>
    <mergeCell ref="D15:E15"/>
    <mergeCell ref="L7:L8"/>
    <mergeCell ref="M7:N7"/>
    <mergeCell ref="G7:G8"/>
    <mergeCell ref="H7:H8"/>
    <mergeCell ref="E7:E8"/>
    <mergeCell ref="I7:I8"/>
    <mergeCell ref="D7:D8"/>
    <mergeCell ref="J7:J8"/>
    <mergeCell ref="A1:T1"/>
    <mergeCell ref="A2:T2"/>
    <mergeCell ref="R3:T3"/>
    <mergeCell ref="K7:K8"/>
    <mergeCell ref="C6:H6"/>
    <mergeCell ref="P7:P8"/>
    <mergeCell ref="O7:O8"/>
    <mergeCell ref="A3:Q3"/>
    <mergeCell ref="H5:I5"/>
    <mergeCell ref="J5:N5"/>
    <mergeCell ref="A17:T17"/>
    <mergeCell ref="J12:K12"/>
    <mergeCell ref="B10:B11"/>
    <mergeCell ref="C7:C8"/>
    <mergeCell ref="T6:T8"/>
    <mergeCell ref="I6:O6"/>
    <mergeCell ref="B13:B14"/>
    <mergeCell ref="D12:E12"/>
    <mergeCell ref="D16:E16"/>
    <mergeCell ref="J16:K16"/>
    <mergeCell ref="O4:P4"/>
    <mergeCell ref="A6:A9"/>
    <mergeCell ref="B6:B9"/>
    <mergeCell ref="A4:B5"/>
    <mergeCell ref="F7:F8"/>
    <mergeCell ref="C4:G5"/>
    <mergeCell ref="H4:I4"/>
    <mergeCell ref="J4:N4"/>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9" r:id="rId1"/>
</worksheet>
</file>

<file path=xl/worksheets/sheet75.xml><?xml version="1.0" encoding="utf-8"?>
<worksheet xmlns="http://schemas.openxmlformats.org/spreadsheetml/2006/main" xmlns:r="http://schemas.openxmlformats.org/officeDocument/2006/relationships">
  <sheetPr>
    <pageSetUpPr fitToPage="1"/>
  </sheetPr>
  <dimension ref="A1:U31"/>
  <sheetViews>
    <sheetView workbookViewId="0" topLeftCell="A1">
      <selection activeCell="A1" sqref="A1:H1"/>
    </sheetView>
  </sheetViews>
  <sheetFormatPr defaultColWidth="9.00390625" defaultRowHeight="14.25"/>
  <cols>
    <col min="1" max="1" width="6.75390625" style="42" customWidth="1"/>
    <col min="2" max="2" width="19.75390625" style="42" bestFit="1" customWidth="1"/>
    <col min="3" max="3" width="6.50390625" style="42" customWidth="1"/>
    <col min="4" max="4" width="7.625" style="42" customWidth="1"/>
    <col min="5" max="5" width="7.50390625" style="42" customWidth="1"/>
    <col min="6" max="6" width="8.375" style="42" customWidth="1"/>
    <col min="7" max="7" width="6.875" style="42" customWidth="1"/>
    <col min="8" max="8" width="9.875" style="42" customWidth="1"/>
    <col min="9" max="9" width="6.875" style="42" customWidth="1"/>
    <col min="10" max="10" width="6.50390625" style="42" customWidth="1"/>
    <col min="11" max="11" width="8.625" style="42" customWidth="1"/>
    <col min="12" max="12" width="9.00390625" style="42" customWidth="1"/>
    <col min="13" max="13" width="13.125" style="42" customWidth="1"/>
    <col min="14" max="14" width="8.875" style="42" customWidth="1"/>
    <col min="15" max="15" width="9.50390625" style="42" customWidth="1"/>
    <col min="16" max="16" width="9.75390625" style="42" customWidth="1"/>
    <col min="17" max="17" width="7.50390625" style="42" customWidth="1"/>
    <col min="18" max="18" width="15.00390625" style="42" bestFit="1" customWidth="1"/>
    <col min="19" max="19" width="8.375" style="42" customWidth="1"/>
    <col min="20" max="20" width="4.875" style="42" customWidth="1"/>
    <col min="21" max="21" width="8.125" style="42" customWidth="1"/>
    <col min="22" max="16384" width="9.00390625" style="42" customWidth="1"/>
  </cols>
  <sheetData>
    <row r="1" spans="1:21" ht="33" customHeight="1">
      <c r="A1" s="845" t="s">
        <v>2136</v>
      </c>
      <c r="B1" s="845"/>
      <c r="C1" s="845"/>
      <c r="D1" s="845"/>
      <c r="E1" s="845"/>
      <c r="F1" s="845"/>
      <c r="G1" s="845"/>
      <c r="H1" s="845"/>
      <c r="I1" s="846"/>
      <c r="J1" s="846"/>
      <c r="K1" s="846"/>
      <c r="L1" s="846"/>
      <c r="M1" s="846"/>
      <c r="N1" s="846"/>
      <c r="O1" s="846"/>
      <c r="P1" s="846"/>
      <c r="Q1" s="846"/>
      <c r="R1" s="846"/>
      <c r="S1" s="846"/>
      <c r="T1" s="486"/>
      <c r="U1" s="486"/>
    </row>
    <row r="2" spans="1:21" ht="14.25">
      <c r="A2" s="606" t="s">
        <v>71</v>
      </c>
      <c r="B2" s="606"/>
      <c r="C2" s="606"/>
      <c r="D2" s="606"/>
      <c r="E2" s="606"/>
      <c r="F2" s="606"/>
      <c r="G2" s="606"/>
      <c r="H2" s="606"/>
      <c r="I2" s="606"/>
      <c r="J2" s="606"/>
      <c r="K2" s="606"/>
      <c r="L2" s="606"/>
      <c r="M2" s="606"/>
      <c r="N2" s="606"/>
      <c r="O2" s="606"/>
      <c r="P2" s="606"/>
      <c r="Q2" s="606"/>
      <c r="R2" s="606"/>
      <c r="S2" s="606"/>
      <c r="T2" s="9"/>
      <c r="U2" s="9"/>
    </row>
    <row r="3" spans="1:19" ht="14.25">
      <c r="A3" s="717" t="s">
        <v>1</v>
      </c>
      <c r="B3" s="717"/>
      <c r="C3" s="717"/>
      <c r="D3" s="717"/>
      <c r="E3" s="717"/>
      <c r="F3" s="717"/>
      <c r="G3" s="717"/>
      <c r="H3" s="717"/>
      <c r="I3" s="717"/>
      <c r="J3" s="717"/>
      <c r="K3" s="717"/>
      <c r="L3" s="717"/>
      <c r="M3" s="717"/>
      <c r="N3" s="717"/>
      <c r="O3" s="717"/>
      <c r="P3" s="717"/>
      <c r="Q3" s="717"/>
      <c r="R3" s="828" t="s">
        <v>1460</v>
      </c>
      <c r="S3" s="828"/>
    </row>
    <row r="4" spans="1:19" ht="14.25">
      <c r="A4" s="829" t="s">
        <v>1461</v>
      </c>
      <c r="B4" s="829"/>
      <c r="C4" s="585"/>
      <c r="D4" s="585"/>
      <c r="E4" s="585"/>
      <c r="F4" s="585"/>
      <c r="G4" s="585"/>
      <c r="H4" s="585"/>
      <c r="I4" s="613" t="s">
        <v>1464</v>
      </c>
      <c r="J4" s="613"/>
      <c r="K4" s="585"/>
      <c r="L4" s="585"/>
      <c r="M4" s="585"/>
      <c r="N4" s="613" t="s">
        <v>1463</v>
      </c>
      <c r="O4" s="613"/>
      <c r="P4" s="585"/>
      <c r="Q4" s="585"/>
      <c r="R4" s="585"/>
      <c r="S4" s="585"/>
    </row>
    <row r="5" spans="1:19" ht="14.25">
      <c r="A5" s="829"/>
      <c r="B5" s="829"/>
      <c r="C5" s="585"/>
      <c r="D5" s="585"/>
      <c r="E5" s="585"/>
      <c r="F5" s="585"/>
      <c r="G5" s="585"/>
      <c r="H5" s="585"/>
      <c r="I5" s="613" t="s">
        <v>1462</v>
      </c>
      <c r="J5" s="613"/>
      <c r="K5" s="585"/>
      <c r="L5" s="585"/>
      <c r="M5" s="585"/>
      <c r="N5" s="613" t="s">
        <v>1463</v>
      </c>
      <c r="O5" s="613"/>
      <c r="P5" s="585"/>
      <c r="Q5" s="585"/>
      <c r="R5" s="585"/>
      <c r="S5" s="585"/>
    </row>
    <row r="6" spans="1:19" s="51" customFormat="1" ht="12" customHeight="1">
      <c r="A6" s="613" t="s">
        <v>1586</v>
      </c>
      <c r="B6" s="577" t="s">
        <v>1803</v>
      </c>
      <c r="C6" s="613" t="s">
        <v>4</v>
      </c>
      <c r="D6" s="613"/>
      <c r="E6" s="613"/>
      <c r="F6" s="613"/>
      <c r="G6" s="613"/>
      <c r="H6" s="613"/>
      <c r="I6" s="613" t="s">
        <v>1565</v>
      </c>
      <c r="J6" s="613"/>
      <c r="K6" s="613"/>
      <c r="L6" s="613"/>
      <c r="M6" s="613"/>
      <c r="N6" s="613"/>
      <c r="O6" s="613" t="s">
        <v>816</v>
      </c>
      <c r="P6" s="613"/>
      <c r="Q6" s="613"/>
      <c r="R6" s="613"/>
      <c r="S6" s="613" t="s">
        <v>1474</v>
      </c>
    </row>
    <row r="7" spans="1:19" s="51" customFormat="1" ht="36">
      <c r="A7" s="613"/>
      <c r="B7" s="577"/>
      <c r="C7" s="283" t="s">
        <v>7</v>
      </c>
      <c r="D7" s="283" t="s">
        <v>817</v>
      </c>
      <c r="E7" s="283" t="s">
        <v>1606</v>
      </c>
      <c r="F7" s="283" t="s">
        <v>818</v>
      </c>
      <c r="G7" s="283" t="s">
        <v>819</v>
      </c>
      <c r="H7" s="283" t="s">
        <v>820</v>
      </c>
      <c r="I7" s="283" t="s">
        <v>821</v>
      </c>
      <c r="J7" s="283" t="s">
        <v>817</v>
      </c>
      <c r="K7" s="283" t="s">
        <v>1606</v>
      </c>
      <c r="L7" s="283" t="s">
        <v>818</v>
      </c>
      <c r="M7" s="283" t="s">
        <v>819</v>
      </c>
      <c r="N7" s="283" t="s">
        <v>820</v>
      </c>
      <c r="O7" s="283" t="s">
        <v>823</v>
      </c>
      <c r="P7" s="283" t="s">
        <v>836</v>
      </c>
      <c r="Q7" s="283" t="s">
        <v>825</v>
      </c>
      <c r="R7" s="344" t="s">
        <v>826</v>
      </c>
      <c r="S7" s="613"/>
    </row>
    <row r="8" spans="1:19" s="51" customFormat="1" ht="14.25">
      <c r="A8" s="613"/>
      <c r="B8" s="577"/>
      <c r="C8" s="283">
        <v>1</v>
      </c>
      <c r="D8" s="283">
        <v>2</v>
      </c>
      <c r="E8" s="283">
        <v>3</v>
      </c>
      <c r="F8" s="283">
        <v>4</v>
      </c>
      <c r="G8" s="283">
        <v>5</v>
      </c>
      <c r="H8" s="283">
        <v>6</v>
      </c>
      <c r="I8" s="283">
        <v>7</v>
      </c>
      <c r="J8" s="283">
        <v>8</v>
      </c>
      <c r="K8" s="283">
        <v>9</v>
      </c>
      <c r="L8" s="283">
        <v>10</v>
      </c>
      <c r="M8" s="283">
        <v>11</v>
      </c>
      <c r="N8" s="283">
        <v>12</v>
      </c>
      <c r="O8" s="283">
        <v>13</v>
      </c>
      <c r="P8" s="283">
        <v>14</v>
      </c>
      <c r="Q8" s="283">
        <v>15</v>
      </c>
      <c r="R8" s="283">
        <v>16</v>
      </c>
      <c r="S8" s="283">
        <v>17</v>
      </c>
    </row>
    <row r="9" spans="1:19" ht="12.75">
      <c r="A9" s="286">
        <v>1</v>
      </c>
      <c r="B9" s="844" t="s">
        <v>1804</v>
      </c>
      <c r="C9" s="324"/>
      <c r="D9" s="324" t="s">
        <v>1459</v>
      </c>
      <c r="E9" s="324" t="s">
        <v>1459</v>
      </c>
      <c r="F9" s="324"/>
      <c r="G9" s="324"/>
      <c r="H9" s="324">
        <f>F9+G9</f>
        <v>0</v>
      </c>
      <c r="I9" s="324"/>
      <c r="J9" s="324"/>
      <c r="K9" s="324"/>
      <c r="L9" s="324"/>
      <c r="M9" s="324"/>
      <c r="N9" s="324">
        <f>L9+M9</f>
        <v>0</v>
      </c>
      <c r="O9" s="324"/>
      <c r="P9" s="324"/>
      <c r="Q9" s="324"/>
      <c r="R9" s="324"/>
      <c r="S9" s="413"/>
    </row>
    <row r="10" spans="1:19" ht="12.75">
      <c r="A10" s="286">
        <v>2</v>
      </c>
      <c r="B10" s="844"/>
      <c r="C10" s="324"/>
      <c r="D10" s="324" t="s">
        <v>1459</v>
      </c>
      <c r="E10" s="324" t="s">
        <v>1459</v>
      </c>
      <c r="F10" s="324"/>
      <c r="G10" s="324"/>
      <c r="H10" s="324">
        <f>F10+G10</f>
        <v>0</v>
      </c>
      <c r="I10" s="324"/>
      <c r="J10" s="324"/>
      <c r="K10" s="324"/>
      <c r="L10" s="324"/>
      <c r="M10" s="324"/>
      <c r="N10" s="324">
        <f>L10+M10</f>
        <v>0</v>
      </c>
      <c r="O10" s="324"/>
      <c r="P10" s="324"/>
      <c r="Q10" s="324"/>
      <c r="R10" s="324"/>
      <c r="S10" s="413"/>
    </row>
    <row r="11" spans="1:19" ht="12.75">
      <c r="A11" s="286">
        <v>3</v>
      </c>
      <c r="B11" s="382" t="s">
        <v>837</v>
      </c>
      <c r="C11" s="327">
        <f>SUM(C9:C10)</f>
        <v>0</v>
      </c>
      <c r="D11" s="836"/>
      <c r="E11" s="836"/>
      <c r="F11" s="327">
        <f>SUM(F9:F10)</f>
        <v>0</v>
      </c>
      <c r="G11" s="327">
        <f>SUM(G9:G10)</f>
        <v>0</v>
      </c>
      <c r="H11" s="327">
        <f>SUM(H9:H10)</f>
        <v>0</v>
      </c>
      <c r="I11" s="327">
        <f>SUM(I9:I10)</f>
        <v>0</v>
      </c>
      <c r="J11" s="836"/>
      <c r="K11" s="836"/>
      <c r="L11" s="327">
        <f>SUM(L9:L10)</f>
        <v>0</v>
      </c>
      <c r="M11" s="327">
        <f>SUM(M9:M10)</f>
        <v>0</v>
      </c>
      <c r="N11" s="327">
        <f>SUM(N9:N10)</f>
        <v>0</v>
      </c>
      <c r="O11" s="327">
        <f>SUM(O9:O10)</f>
        <v>0</v>
      </c>
      <c r="P11" s="327">
        <f>SUM(P9:P10)</f>
        <v>0</v>
      </c>
      <c r="Q11" s="388"/>
      <c r="R11" s="327">
        <f>SUM(R9:R10)</f>
        <v>0</v>
      </c>
      <c r="S11" s="409"/>
    </row>
    <row r="12" spans="1:19" ht="12.75">
      <c r="A12" s="286">
        <v>4</v>
      </c>
      <c r="B12" s="844" t="s">
        <v>1805</v>
      </c>
      <c r="C12" s="324"/>
      <c r="D12" s="324"/>
      <c r="E12" s="324"/>
      <c r="F12" s="324"/>
      <c r="G12" s="324"/>
      <c r="H12" s="324">
        <f>F12+G12</f>
        <v>0</v>
      </c>
      <c r="I12" s="324" t="s">
        <v>1459</v>
      </c>
      <c r="J12" s="324"/>
      <c r="K12" s="324"/>
      <c r="L12" s="324"/>
      <c r="M12" s="324"/>
      <c r="N12" s="324">
        <f>L12+M12</f>
        <v>0</v>
      </c>
      <c r="O12" s="324"/>
      <c r="P12" s="324"/>
      <c r="Q12" s="324"/>
      <c r="R12" s="324"/>
      <c r="S12" s="413"/>
    </row>
    <row r="13" spans="1:19" ht="12.75">
      <c r="A13" s="286">
        <v>5</v>
      </c>
      <c r="B13" s="844"/>
      <c r="C13" s="324"/>
      <c r="D13" s="324"/>
      <c r="E13" s="324"/>
      <c r="F13" s="324"/>
      <c r="G13" s="324"/>
      <c r="H13" s="324">
        <f>F13+G13</f>
        <v>0</v>
      </c>
      <c r="I13" s="324" t="s">
        <v>1459</v>
      </c>
      <c r="J13" s="324"/>
      <c r="K13" s="324"/>
      <c r="L13" s="324"/>
      <c r="M13" s="324"/>
      <c r="N13" s="324">
        <f>L13+M13</f>
        <v>0</v>
      </c>
      <c r="O13" s="324"/>
      <c r="P13" s="324"/>
      <c r="Q13" s="324"/>
      <c r="R13" s="324"/>
      <c r="S13" s="413"/>
    </row>
    <row r="14" spans="1:19" ht="12.75">
      <c r="A14" s="286">
        <v>6</v>
      </c>
      <c r="B14" s="382" t="s">
        <v>837</v>
      </c>
      <c r="C14" s="327">
        <f>SUM(C12:C13)</f>
        <v>0</v>
      </c>
      <c r="D14" s="836"/>
      <c r="E14" s="836"/>
      <c r="F14" s="327">
        <f>SUM(F12:F13)</f>
        <v>0</v>
      </c>
      <c r="G14" s="327">
        <f>SUM(G12:G13)</f>
        <v>0</v>
      </c>
      <c r="H14" s="327">
        <f>SUM(H12:H13)</f>
        <v>0</v>
      </c>
      <c r="I14" s="327">
        <f>SUM(I12:I13)</f>
        <v>0</v>
      </c>
      <c r="J14" s="836"/>
      <c r="K14" s="836"/>
      <c r="L14" s="327">
        <f>SUM(L12:L13)</f>
        <v>0</v>
      </c>
      <c r="M14" s="327">
        <f>SUM(M12:M13)</f>
        <v>0</v>
      </c>
      <c r="N14" s="327">
        <f>SUM(N12:N13)</f>
        <v>0</v>
      </c>
      <c r="O14" s="327">
        <f>SUM(O12:O13)</f>
        <v>0</v>
      </c>
      <c r="P14" s="327">
        <f>SUM(P12:P13)</f>
        <v>0</v>
      </c>
      <c r="Q14" s="388"/>
      <c r="R14" s="327">
        <f>SUM(R12:R13)</f>
        <v>0</v>
      </c>
      <c r="S14" s="409"/>
    </row>
    <row r="15" spans="1:19" ht="12.75">
      <c r="A15" s="286">
        <v>7</v>
      </c>
      <c r="B15" s="844" t="s">
        <v>1806</v>
      </c>
      <c r="C15" s="324" t="s">
        <v>1459</v>
      </c>
      <c r="D15" s="324"/>
      <c r="E15" s="324"/>
      <c r="F15" s="324"/>
      <c r="G15" s="324"/>
      <c r="H15" s="324">
        <f>F15+G15</f>
        <v>0</v>
      </c>
      <c r="I15" s="324" t="s">
        <v>1459</v>
      </c>
      <c r="J15" s="324"/>
      <c r="K15" s="324"/>
      <c r="L15" s="324"/>
      <c r="M15" s="324"/>
      <c r="N15" s="324">
        <f>L15+M15</f>
        <v>0</v>
      </c>
      <c r="O15" s="324"/>
      <c r="P15" s="324"/>
      <c r="Q15" s="324"/>
      <c r="R15" s="324"/>
      <c r="S15" s="413"/>
    </row>
    <row r="16" spans="1:19" ht="12.75">
      <c r="A16" s="286">
        <v>8</v>
      </c>
      <c r="B16" s="844"/>
      <c r="C16" s="324" t="s">
        <v>1459</v>
      </c>
      <c r="D16" s="324"/>
      <c r="E16" s="324"/>
      <c r="F16" s="324"/>
      <c r="G16" s="324"/>
      <c r="H16" s="324">
        <f>F16+G16</f>
        <v>0</v>
      </c>
      <c r="I16" s="324" t="s">
        <v>1459</v>
      </c>
      <c r="J16" s="324"/>
      <c r="K16" s="324"/>
      <c r="L16" s="324"/>
      <c r="M16" s="324"/>
      <c r="N16" s="324">
        <f>L16+M16</f>
        <v>0</v>
      </c>
      <c r="O16" s="324"/>
      <c r="P16" s="324"/>
      <c r="Q16" s="324"/>
      <c r="R16" s="324"/>
      <c r="S16" s="413"/>
    </row>
    <row r="17" spans="1:19" ht="12.75">
      <c r="A17" s="286">
        <v>9</v>
      </c>
      <c r="B17" s="382" t="s">
        <v>837</v>
      </c>
      <c r="C17" s="327">
        <f>SUM(C15:C16)</f>
        <v>0</v>
      </c>
      <c r="D17" s="836"/>
      <c r="E17" s="836"/>
      <c r="F17" s="327">
        <f>SUM(F15:F16)</f>
        <v>0</v>
      </c>
      <c r="G17" s="327">
        <f>SUM(G15:G16)</f>
        <v>0</v>
      </c>
      <c r="H17" s="327">
        <f>SUM(H15:H16)</f>
        <v>0</v>
      </c>
      <c r="I17" s="327">
        <f>SUM(I15:I16)</f>
        <v>0</v>
      </c>
      <c r="J17" s="836"/>
      <c r="K17" s="836"/>
      <c r="L17" s="327">
        <f>SUM(L15:L16)</f>
        <v>0</v>
      </c>
      <c r="M17" s="327">
        <f>SUM(M15:M16)</f>
        <v>0</v>
      </c>
      <c r="N17" s="327">
        <f>SUM(N15:N16)</f>
        <v>0</v>
      </c>
      <c r="O17" s="327">
        <f>SUM(O15:O16)</f>
        <v>0</v>
      </c>
      <c r="P17" s="327">
        <f>SUM(P15:P16)</f>
        <v>0</v>
      </c>
      <c r="Q17" s="388"/>
      <c r="R17" s="327">
        <f>SUM(R15:R16)</f>
        <v>0</v>
      </c>
      <c r="S17" s="409"/>
    </row>
    <row r="18" spans="1:19" ht="12.75">
      <c r="A18" s="286">
        <v>10</v>
      </c>
      <c r="B18" s="844" t="s">
        <v>1807</v>
      </c>
      <c r="C18" s="324" t="s">
        <v>1459</v>
      </c>
      <c r="D18" s="324"/>
      <c r="E18" s="324"/>
      <c r="F18" s="324"/>
      <c r="G18" s="324"/>
      <c r="H18" s="324">
        <f>F18+G18</f>
        <v>0</v>
      </c>
      <c r="I18" s="324" t="s">
        <v>1459</v>
      </c>
      <c r="J18" s="324"/>
      <c r="K18" s="324"/>
      <c r="L18" s="324"/>
      <c r="M18" s="324"/>
      <c r="N18" s="324">
        <f>L18+M18</f>
        <v>0</v>
      </c>
      <c r="O18" s="324"/>
      <c r="P18" s="324"/>
      <c r="Q18" s="324"/>
      <c r="R18" s="324"/>
      <c r="S18" s="413"/>
    </row>
    <row r="19" spans="1:19" ht="12.75">
      <c r="A19" s="286">
        <v>11</v>
      </c>
      <c r="B19" s="844"/>
      <c r="C19" s="324" t="s">
        <v>1459</v>
      </c>
      <c r="D19" s="324"/>
      <c r="E19" s="324"/>
      <c r="F19" s="324"/>
      <c r="G19" s="324"/>
      <c r="H19" s="324">
        <f>F19+G19</f>
        <v>0</v>
      </c>
      <c r="I19" s="324" t="s">
        <v>1459</v>
      </c>
      <c r="J19" s="324"/>
      <c r="K19" s="324"/>
      <c r="L19" s="324"/>
      <c r="M19" s="324"/>
      <c r="N19" s="324">
        <f>L19+M19</f>
        <v>0</v>
      </c>
      <c r="O19" s="324"/>
      <c r="P19" s="324"/>
      <c r="Q19" s="324"/>
      <c r="R19" s="324"/>
      <c r="S19" s="413"/>
    </row>
    <row r="20" spans="1:19" ht="12.75">
      <c r="A20" s="286">
        <v>12</v>
      </c>
      <c r="B20" s="382" t="s">
        <v>837</v>
      </c>
      <c r="C20" s="327">
        <f>SUM(C18:C19)</f>
        <v>0</v>
      </c>
      <c r="D20" s="836"/>
      <c r="E20" s="836"/>
      <c r="F20" s="327">
        <f>SUM(F18:F19)</f>
        <v>0</v>
      </c>
      <c r="G20" s="327">
        <f>SUM(G18:G19)</f>
        <v>0</v>
      </c>
      <c r="H20" s="327">
        <f>SUM(H18:H19)</f>
        <v>0</v>
      </c>
      <c r="I20" s="327">
        <f>SUM(I18:I19)</f>
        <v>0</v>
      </c>
      <c r="J20" s="836"/>
      <c r="K20" s="836"/>
      <c r="L20" s="327">
        <f>SUM(L18:L19)</f>
        <v>0</v>
      </c>
      <c r="M20" s="327">
        <f>SUM(M18:M19)</f>
        <v>0</v>
      </c>
      <c r="N20" s="327">
        <f>SUM(N18:N19)</f>
        <v>0</v>
      </c>
      <c r="O20" s="327">
        <f>SUM(O18:O19)</f>
        <v>0</v>
      </c>
      <c r="P20" s="327">
        <f>SUM(P18:P19)</f>
        <v>0</v>
      </c>
      <c r="Q20" s="388"/>
      <c r="R20" s="327">
        <f>SUM(R18:R19)</f>
        <v>0</v>
      </c>
      <c r="S20" s="409"/>
    </row>
    <row r="21" spans="1:19" ht="12.75">
      <c r="A21" s="286">
        <v>13</v>
      </c>
      <c r="B21" s="847" t="s">
        <v>838</v>
      </c>
      <c r="C21" s="324" t="s">
        <v>1459</v>
      </c>
      <c r="D21" s="324"/>
      <c r="E21" s="324"/>
      <c r="F21" s="324"/>
      <c r="G21" s="324"/>
      <c r="H21" s="324">
        <f>F21+G21</f>
        <v>0</v>
      </c>
      <c r="I21" s="324" t="s">
        <v>1459</v>
      </c>
      <c r="J21" s="324"/>
      <c r="K21" s="324"/>
      <c r="L21" s="324"/>
      <c r="M21" s="324"/>
      <c r="N21" s="324">
        <f>L21+M21</f>
        <v>0</v>
      </c>
      <c r="O21" s="324"/>
      <c r="P21" s="324"/>
      <c r="Q21" s="324"/>
      <c r="R21" s="324"/>
      <c r="S21" s="413"/>
    </row>
    <row r="22" spans="1:19" ht="12.75">
      <c r="A22" s="286">
        <v>14</v>
      </c>
      <c r="B22" s="847"/>
      <c r="C22" s="324" t="s">
        <v>1459</v>
      </c>
      <c r="D22" s="324"/>
      <c r="E22" s="324"/>
      <c r="F22" s="324"/>
      <c r="G22" s="324"/>
      <c r="H22" s="324">
        <f>F22+G22</f>
        <v>0</v>
      </c>
      <c r="I22" s="324" t="s">
        <v>1459</v>
      </c>
      <c r="J22" s="324"/>
      <c r="K22" s="324"/>
      <c r="L22" s="324"/>
      <c r="M22" s="324"/>
      <c r="N22" s="324">
        <f>L22+M22</f>
        <v>0</v>
      </c>
      <c r="O22" s="324"/>
      <c r="P22" s="324"/>
      <c r="Q22" s="324"/>
      <c r="R22" s="324"/>
      <c r="S22" s="413"/>
    </row>
    <row r="23" spans="1:19" ht="12.75">
      <c r="A23" s="286">
        <v>15</v>
      </c>
      <c r="B23" s="382" t="s">
        <v>837</v>
      </c>
      <c r="C23" s="327">
        <f>SUM(C21:C22)</f>
        <v>0</v>
      </c>
      <c r="D23" s="836"/>
      <c r="E23" s="836"/>
      <c r="F23" s="327">
        <f>SUM(F21:F22)</f>
        <v>0</v>
      </c>
      <c r="G23" s="327">
        <f>SUM(G21:G22)</f>
        <v>0</v>
      </c>
      <c r="H23" s="327">
        <f>SUM(H21:H22)</f>
        <v>0</v>
      </c>
      <c r="I23" s="327">
        <f>SUM(I21:I22)</f>
        <v>0</v>
      </c>
      <c r="J23" s="836"/>
      <c r="K23" s="836"/>
      <c r="L23" s="327">
        <f>SUM(L21:L22)</f>
        <v>0</v>
      </c>
      <c r="M23" s="327">
        <f>SUM(M21:M22)</f>
        <v>0</v>
      </c>
      <c r="N23" s="327">
        <f>SUM(N21:N22)</f>
        <v>0</v>
      </c>
      <c r="O23" s="327">
        <f>SUM(O21:O22)</f>
        <v>0</v>
      </c>
      <c r="P23" s="327">
        <f>SUM(P21:P22)</f>
        <v>0</v>
      </c>
      <c r="Q23" s="388"/>
      <c r="R23" s="327">
        <f>SUM(R21:R22)</f>
        <v>0</v>
      </c>
      <c r="S23" s="409"/>
    </row>
    <row r="24" spans="1:19" ht="12.75">
      <c r="A24" s="286">
        <v>16</v>
      </c>
      <c r="B24" s="844" t="s">
        <v>1808</v>
      </c>
      <c r="C24" s="324" t="s">
        <v>1459</v>
      </c>
      <c r="D24" s="324"/>
      <c r="E24" s="324"/>
      <c r="F24" s="324"/>
      <c r="G24" s="324"/>
      <c r="H24" s="324">
        <f>F24+G24</f>
        <v>0</v>
      </c>
      <c r="I24" s="324" t="s">
        <v>1459</v>
      </c>
      <c r="J24" s="324"/>
      <c r="K24" s="324"/>
      <c r="L24" s="324"/>
      <c r="M24" s="324"/>
      <c r="N24" s="324">
        <f>L24+M24</f>
        <v>0</v>
      </c>
      <c r="O24" s="324"/>
      <c r="P24" s="324"/>
      <c r="Q24" s="324"/>
      <c r="R24" s="324"/>
      <c r="S24" s="413"/>
    </row>
    <row r="25" spans="1:19" ht="12.75">
      <c r="A25" s="286">
        <v>17</v>
      </c>
      <c r="B25" s="844"/>
      <c r="C25" s="324" t="s">
        <v>1459</v>
      </c>
      <c r="D25" s="324"/>
      <c r="E25" s="324"/>
      <c r="F25" s="324"/>
      <c r="G25" s="324"/>
      <c r="H25" s="324">
        <f>F25+G25</f>
        <v>0</v>
      </c>
      <c r="I25" s="324" t="s">
        <v>1459</v>
      </c>
      <c r="J25" s="324"/>
      <c r="K25" s="324"/>
      <c r="L25" s="324"/>
      <c r="M25" s="324"/>
      <c r="N25" s="324">
        <f>L25+M25</f>
        <v>0</v>
      </c>
      <c r="O25" s="324"/>
      <c r="P25" s="324"/>
      <c r="Q25" s="324"/>
      <c r="R25" s="324"/>
      <c r="S25" s="413"/>
    </row>
    <row r="26" spans="1:19" ht="12.75">
      <c r="A26" s="286">
        <v>18</v>
      </c>
      <c r="B26" s="382" t="s">
        <v>837</v>
      </c>
      <c r="C26" s="327">
        <f>SUM(C24:C25)</f>
        <v>0</v>
      </c>
      <c r="D26" s="836"/>
      <c r="E26" s="836"/>
      <c r="F26" s="327">
        <f>SUM(F24:F25)</f>
        <v>0</v>
      </c>
      <c r="G26" s="327">
        <f>SUM(G24:G25)</f>
        <v>0</v>
      </c>
      <c r="H26" s="327">
        <f>SUM(H24:H25)</f>
        <v>0</v>
      </c>
      <c r="I26" s="327">
        <f>SUM(I24:I25)</f>
        <v>0</v>
      </c>
      <c r="J26" s="836"/>
      <c r="K26" s="836"/>
      <c r="L26" s="327">
        <f>SUM(L24:L25)</f>
        <v>0</v>
      </c>
      <c r="M26" s="327">
        <f>SUM(M24:M25)</f>
        <v>0</v>
      </c>
      <c r="N26" s="327">
        <f>SUM(N24:N25)</f>
        <v>0</v>
      </c>
      <c r="O26" s="327">
        <f>SUM(O24:O25)</f>
        <v>0</v>
      </c>
      <c r="P26" s="327">
        <f>SUM(P24:P25)</f>
        <v>0</v>
      </c>
      <c r="Q26" s="388"/>
      <c r="R26" s="327">
        <f>SUM(R24:R25)</f>
        <v>0</v>
      </c>
      <c r="S26" s="409"/>
    </row>
    <row r="27" spans="1:19" ht="12.75">
      <c r="A27" s="286">
        <v>19</v>
      </c>
      <c r="B27" s="844" t="s">
        <v>1809</v>
      </c>
      <c r="C27" s="324" t="s">
        <v>1459</v>
      </c>
      <c r="D27" s="324"/>
      <c r="E27" s="324"/>
      <c r="F27" s="324"/>
      <c r="G27" s="324"/>
      <c r="H27" s="324">
        <f>F27+G27</f>
        <v>0</v>
      </c>
      <c r="I27" s="324" t="s">
        <v>1459</v>
      </c>
      <c r="J27" s="324"/>
      <c r="K27" s="324"/>
      <c r="L27" s="324"/>
      <c r="M27" s="324"/>
      <c r="N27" s="324">
        <f>L27+M27</f>
        <v>0</v>
      </c>
      <c r="O27" s="324"/>
      <c r="P27" s="324"/>
      <c r="Q27" s="324"/>
      <c r="R27" s="324"/>
      <c r="S27" s="413"/>
    </row>
    <row r="28" spans="1:19" ht="12.75">
      <c r="A28" s="286">
        <v>20</v>
      </c>
      <c r="B28" s="844"/>
      <c r="C28" s="324" t="s">
        <v>1459</v>
      </c>
      <c r="D28" s="324"/>
      <c r="E28" s="324"/>
      <c r="F28" s="324"/>
      <c r="G28" s="324"/>
      <c r="H28" s="324">
        <f>F28+G28</f>
        <v>0</v>
      </c>
      <c r="I28" s="324" t="s">
        <v>1459</v>
      </c>
      <c r="J28" s="324"/>
      <c r="K28" s="324"/>
      <c r="L28" s="324"/>
      <c r="M28" s="324"/>
      <c r="N28" s="324">
        <f>L28+M28</f>
        <v>0</v>
      </c>
      <c r="O28" s="324"/>
      <c r="P28" s="324"/>
      <c r="Q28" s="324"/>
      <c r="R28" s="324"/>
      <c r="S28" s="413"/>
    </row>
    <row r="29" spans="1:19" ht="12.75">
      <c r="A29" s="286">
        <v>21</v>
      </c>
      <c r="B29" s="382" t="s">
        <v>837</v>
      </c>
      <c r="C29" s="327">
        <f>SUM(C27:C28)</f>
        <v>0</v>
      </c>
      <c r="D29" s="836"/>
      <c r="E29" s="836"/>
      <c r="F29" s="327">
        <f>SUM(F27:F28)</f>
        <v>0</v>
      </c>
      <c r="G29" s="327">
        <f>SUM(G27:G28)</f>
        <v>0</v>
      </c>
      <c r="H29" s="327">
        <f>SUM(H27:H28)</f>
        <v>0</v>
      </c>
      <c r="I29" s="327">
        <f>SUM(I27:I28)</f>
        <v>0</v>
      </c>
      <c r="J29" s="836"/>
      <c r="K29" s="836"/>
      <c r="L29" s="327">
        <f>SUM(L27:L28)</f>
        <v>0</v>
      </c>
      <c r="M29" s="327">
        <f>SUM(M27:M28)</f>
        <v>0</v>
      </c>
      <c r="N29" s="327">
        <f>SUM(N27:N28)</f>
        <v>0</v>
      </c>
      <c r="O29" s="327">
        <f>SUM(O27:O28)</f>
        <v>0</v>
      </c>
      <c r="P29" s="327">
        <f>SUM(P27:P28)</f>
        <v>0</v>
      </c>
      <c r="Q29" s="388"/>
      <c r="R29" s="327">
        <f>SUM(R27:R28)</f>
        <v>0</v>
      </c>
      <c r="S29" s="409"/>
    </row>
    <row r="30" spans="1:19" ht="12.75">
      <c r="A30" s="286">
        <v>22</v>
      </c>
      <c r="B30" s="344" t="s">
        <v>645</v>
      </c>
      <c r="C30" s="327">
        <f>C11+C14+C17+C20+C23+C26+C29</f>
        <v>0</v>
      </c>
      <c r="D30" s="836"/>
      <c r="E30" s="836"/>
      <c r="F30" s="327">
        <f>F11+F14+F17+F20+F23+F26+F29</f>
        <v>0</v>
      </c>
      <c r="G30" s="327">
        <f>G11+G14+G17+G20+G23+G26+G29</f>
        <v>0</v>
      </c>
      <c r="H30" s="327">
        <f>H11+H14+H17+H20+H23+H26+H29</f>
        <v>0</v>
      </c>
      <c r="I30" s="327">
        <f>I11+I14+I17+I20+I23+I26+I29</f>
        <v>0</v>
      </c>
      <c r="J30" s="836"/>
      <c r="K30" s="836"/>
      <c r="L30" s="327">
        <f>L11+L14+L17+L20+L23+L26+L29</f>
        <v>0</v>
      </c>
      <c r="M30" s="327">
        <f aca="true" t="shared" si="0" ref="M30:R30">M11+M14+M17+M20+M23+M26+M29</f>
        <v>0</v>
      </c>
      <c r="N30" s="327">
        <f t="shared" si="0"/>
        <v>0</v>
      </c>
      <c r="O30" s="327">
        <f t="shared" si="0"/>
        <v>0</v>
      </c>
      <c r="P30" s="327">
        <f t="shared" si="0"/>
        <v>0</v>
      </c>
      <c r="Q30" s="388"/>
      <c r="R30" s="327">
        <f t="shared" si="0"/>
        <v>0</v>
      </c>
      <c r="S30" s="414"/>
    </row>
    <row r="31" spans="1:19" ht="50.1" customHeight="1">
      <c r="A31" s="657" t="s">
        <v>2170</v>
      </c>
      <c r="B31" s="657"/>
      <c r="C31" s="657"/>
      <c r="D31" s="657"/>
      <c r="E31" s="657"/>
      <c r="F31" s="657"/>
      <c r="G31" s="657"/>
      <c r="H31" s="657"/>
      <c r="I31" s="657"/>
      <c r="J31" s="657"/>
      <c r="K31" s="657"/>
      <c r="L31" s="657"/>
      <c r="M31" s="657"/>
      <c r="N31" s="657"/>
      <c r="O31" s="657"/>
      <c r="P31" s="657"/>
      <c r="Q31" s="657"/>
      <c r="R31" s="657"/>
      <c r="S31" s="657"/>
    </row>
  </sheetData>
  <sheetProtection password="8154" sheet="1" objects="1" scenarios="1"/>
  <mergeCells count="44">
    <mergeCell ref="J17:K17"/>
    <mergeCell ref="D20:E20"/>
    <mergeCell ref="J20:K20"/>
    <mergeCell ref="J14:K14"/>
    <mergeCell ref="A31:S31"/>
    <mergeCell ref="I6:N6"/>
    <mergeCell ref="B21:B22"/>
    <mergeCell ref="D23:E23"/>
    <mergeCell ref="J23:K23"/>
    <mergeCell ref="B18:B19"/>
    <mergeCell ref="B12:B13"/>
    <mergeCell ref="A6:A8"/>
    <mergeCell ref="B6:B8"/>
    <mergeCell ref="S6:S7"/>
    <mergeCell ref="A1:S1"/>
    <mergeCell ref="A2:S2"/>
    <mergeCell ref="R3:S3"/>
    <mergeCell ref="A3:Q3"/>
    <mergeCell ref="P4:S4"/>
    <mergeCell ref="P5:S5"/>
    <mergeCell ref="K5:M5"/>
    <mergeCell ref="N5:O5"/>
    <mergeCell ref="K4:M4"/>
    <mergeCell ref="N4:O4"/>
    <mergeCell ref="A4:B5"/>
    <mergeCell ref="J26:K26"/>
    <mergeCell ref="B24:B25"/>
    <mergeCell ref="B15:B16"/>
    <mergeCell ref="D14:E14"/>
    <mergeCell ref="I4:J4"/>
    <mergeCell ref="C4:H5"/>
    <mergeCell ref="I5:J5"/>
    <mergeCell ref="B9:B10"/>
    <mergeCell ref="C6:H6"/>
    <mergeCell ref="D30:E30"/>
    <mergeCell ref="B27:B28"/>
    <mergeCell ref="J30:K30"/>
    <mergeCell ref="O6:R6"/>
    <mergeCell ref="D29:E29"/>
    <mergeCell ref="J29:K29"/>
    <mergeCell ref="D17:E17"/>
    <mergeCell ref="D11:E11"/>
    <mergeCell ref="J11:K11"/>
    <mergeCell ref="D26:E2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9" r:id="rId1"/>
</worksheet>
</file>

<file path=xl/worksheets/sheet76.xml><?xml version="1.0" encoding="utf-8"?>
<worksheet xmlns="http://schemas.openxmlformats.org/spreadsheetml/2006/main" xmlns:r="http://schemas.openxmlformats.org/officeDocument/2006/relationships">
  <sheetPr>
    <pageSetUpPr fitToPage="1"/>
  </sheetPr>
  <dimension ref="A1:U32"/>
  <sheetViews>
    <sheetView workbookViewId="0" topLeftCell="A1">
      <selection activeCell="A1" sqref="A1:H1"/>
    </sheetView>
  </sheetViews>
  <sheetFormatPr defaultColWidth="9.00390625" defaultRowHeight="14.25"/>
  <cols>
    <col min="1" max="1" width="4.75390625" style="42" bestFit="1" customWidth="1"/>
    <col min="2" max="2" width="24.50390625" style="42" customWidth="1"/>
    <col min="3" max="3" width="7.00390625" style="42" customWidth="1"/>
    <col min="4" max="4" width="8.25390625" style="42" customWidth="1"/>
    <col min="5" max="5" width="7.50390625" style="42" customWidth="1"/>
    <col min="6" max="6" width="6.50390625" style="42" customWidth="1"/>
    <col min="7" max="7" width="6.875" style="42" customWidth="1"/>
    <col min="8" max="8" width="8.125" style="42" customWidth="1"/>
    <col min="9" max="9" width="8.625" style="42" customWidth="1"/>
    <col min="10" max="10" width="7.50390625" style="42" customWidth="1"/>
    <col min="11" max="11" width="7.125" style="42" customWidth="1"/>
    <col min="12" max="12" width="9.00390625" style="42" customWidth="1"/>
    <col min="13" max="13" width="9.125" style="42" customWidth="1"/>
    <col min="14" max="14" width="7.875" style="42" customWidth="1"/>
    <col min="15" max="15" width="9.50390625" style="42" customWidth="1"/>
    <col min="16" max="16" width="8.875" style="42" customWidth="1"/>
    <col min="17" max="17" width="7.75390625" style="42" customWidth="1"/>
    <col min="18" max="18" width="13.25390625" style="42" customWidth="1"/>
    <col min="19" max="19" width="8.50390625" style="42" bestFit="1" customWidth="1"/>
    <col min="20" max="20" width="4.875" style="42" customWidth="1"/>
    <col min="21" max="21" width="5.125" style="42" customWidth="1"/>
    <col min="22" max="16384" width="9.00390625" style="42" customWidth="1"/>
  </cols>
  <sheetData>
    <row r="1" spans="1:21" ht="33" customHeight="1">
      <c r="A1" s="848" t="s">
        <v>9</v>
      </c>
      <c r="B1" s="848"/>
      <c r="C1" s="848"/>
      <c r="D1" s="848"/>
      <c r="E1" s="848"/>
      <c r="F1" s="848"/>
      <c r="G1" s="848"/>
      <c r="H1" s="848"/>
      <c r="I1" s="849"/>
      <c r="J1" s="849"/>
      <c r="K1" s="849"/>
      <c r="L1" s="849"/>
      <c r="M1" s="849"/>
      <c r="N1" s="849"/>
      <c r="O1" s="849"/>
      <c r="P1" s="849"/>
      <c r="Q1" s="849"/>
      <c r="R1" s="849"/>
      <c r="S1" s="849"/>
      <c r="T1" s="485"/>
      <c r="U1" s="485"/>
    </row>
    <row r="2" spans="1:21" ht="14.25">
      <c r="A2" s="606" t="s">
        <v>70</v>
      </c>
      <c r="B2" s="606"/>
      <c r="C2" s="606"/>
      <c r="D2" s="606"/>
      <c r="E2" s="606"/>
      <c r="F2" s="606"/>
      <c r="G2" s="606"/>
      <c r="H2" s="606"/>
      <c r="I2" s="606"/>
      <c r="J2" s="606"/>
      <c r="K2" s="606"/>
      <c r="L2" s="606"/>
      <c r="M2" s="606"/>
      <c r="N2" s="606"/>
      <c r="O2" s="606"/>
      <c r="P2" s="606"/>
      <c r="Q2" s="606"/>
      <c r="R2" s="606"/>
      <c r="S2" s="606"/>
      <c r="T2" s="9"/>
      <c r="U2" s="9"/>
    </row>
    <row r="3" spans="1:20" ht="14.25">
      <c r="A3" s="717" t="s">
        <v>1</v>
      </c>
      <c r="B3" s="717"/>
      <c r="C3" s="717"/>
      <c r="D3" s="717"/>
      <c r="E3" s="717"/>
      <c r="F3" s="717"/>
      <c r="G3" s="717"/>
      <c r="H3" s="717"/>
      <c r="I3" s="717"/>
      <c r="J3" s="717"/>
      <c r="K3" s="717"/>
      <c r="L3" s="717"/>
      <c r="M3" s="717"/>
      <c r="N3" s="717"/>
      <c r="O3" s="717"/>
      <c r="P3" s="717"/>
      <c r="Q3" s="717"/>
      <c r="R3" s="828" t="s">
        <v>1460</v>
      </c>
      <c r="S3" s="828"/>
      <c r="T3" s="9"/>
    </row>
    <row r="4" spans="1:20" ht="14.25">
      <c r="A4" s="613" t="s">
        <v>1461</v>
      </c>
      <c r="B4" s="613"/>
      <c r="C4" s="585"/>
      <c r="D4" s="585"/>
      <c r="E4" s="585"/>
      <c r="F4" s="585"/>
      <c r="G4" s="585"/>
      <c r="H4" s="613" t="s">
        <v>1464</v>
      </c>
      <c r="I4" s="613"/>
      <c r="J4" s="585"/>
      <c r="K4" s="585"/>
      <c r="L4" s="585"/>
      <c r="M4" s="585"/>
      <c r="N4" s="613" t="s">
        <v>1463</v>
      </c>
      <c r="O4" s="613"/>
      <c r="P4" s="585"/>
      <c r="Q4" s="585"/>
      <c r="R4" s="585"/>
      <c r="S4" s="585"/>
      <c r="T4" s="9"/>
    </row>
    <row r="5" spans="1:20" ht="14.25">
      <c r="A5" s="613"/>
      <c r="B5" s="613"/>
      <c r="C5" s="585"/>
      <c r="D5" s="585"/>
      <c r="E5" s="585"/>
      <c r="F5" s="585"/>
      <c r="G5" s="585"/>
      <c r="H5" s="613" t="s">
        <v>1462</v>
      </c>
      <c r="I5" s="613"/>
      <c r="J5" s="585"/>
      <c r="K5" s="585"/>
      <c r="L5" s="585"/>
      <c r="M5" s="585"/>
      <c r="N5" s="613" t="s">
        <v>1463</v>
      </c>
      <c r="O5" s="613"/>
      <c r="P5" s="585"/>
      <c r="Q5" s="585"/>
      <c r="R5" s="585"/>
      <c r="S5" s="585"/>
      <c r="T5" s="9"/>
    </row>
    <row r="6" spans="1:19" s="51" customFormat="1" ht="14.25">
      <c r="A6" s="613" t="s">
        <v>1586</v>
      </c>
      <c r="B6" s="577" t="s">
        <v>380</v>
      </c>
      <c r="C6" s="613" t="s">
        <v>4</v>
      </c>
      <c r="D6" s="613"/>
      <c r="E6" s="613"/>
      <c r="F6" s="613"/>
      <c r="G6" s="613"/>
      <c r="H6" s="613"/>
      <c r="I6" s="613" t="s">
        <v>1565</v>
      </c>
      <c r="J6" s="613"/>
      <c r="K6" s="613"/>
      <c r="L6" s="613"/>
      <c r="M6" s="613"/>
      <c r="N6" s="613"/>
      <c r="O6" s="613" t="s">
        <v>816</v>
      </c>
      <c r="P6" s="613"/>
      <c r="Q6" s="613"/>
      <c r="R6" s="613"/>
      <c r="S6" s="577" t="s">
        <v>1474</v>
      </c>
    </row>
    <row r="7" spans="1:19" s="51" customFormat="1" ht="36">
      <c r="A7" s="613"/>
      <c r="B7" s="577"/>
      <c r="C7" s="283" t="s">
        <v>7</v>
      </c>
      <c r="D7" s="283" t="s">
        <v>817</v>
      </c>
      <c r="E7" s="283" t="s">
        <v>1606</v>
      </c>
      <c r="F7" s="283" t="s">
        <v>818</v>
      </c>
      <c r="G7" s="283" t="s">
        <v>819</v>
      </c>
      <c r="H7" s="283" t="s">
        <v>820</v>
      </c>
      <c r="I7" s="283" t="s">
        <v>821</v>
      </c>
      <c r="J7" s="283" t="s">
        <v>817</v>
      </c>
      <c r="K7" s="283" t="s">
        <v>1606</v>
      </c>
      <c r="L7" s="283" t="s">
        <v>818</v>
      </c>
      <c r="M7" s="283" t="s">
        <v>822</v>
      </c>
      <c r="N7" s="283" t="s">
        <v>820</v>
      </c>
      <c r="O7" s="283" t="s">
        <v>823</v>
      </c>
      <c r="P7" s="283" t="s">
        <v>824</v>
      </c>
      <c r="Q7" s="283" t="s">
        <v>825</v>
      </c>
      <c r="R7" s="344" t="s">
        <v>826</v>
      </c>
      <c r="S7" s="577"/>
    </row>
    <row r="8" spans="1:19" s="51" customFormat="1" ht="14.25">
      <c r="A8" s="613"/>
      <c r="B8" s="577"/>
      <c r="C8" s="283">
        <v>1</v>
      </c>
      <c r="D8" s="283">
        <v>2</v>
      </c>
      <c r="E8" s="283">
        <v>3</v>
      </c>
      <c r="F8" s="283">
        <v>4</v>
      </c>
      <c r="G8" s="283">
        <v>5</v>
      </c>
      <c r="H8" s="283">
        <v>6</v>
      </c>
      <c r="I8" s="283">
        <v>7</v>
      </c>
      <c r="J8" s="283">
        <v>8</v>
      </c>
      <c r="K8" s="283">
        <v>9</v>
      </c>
      <c r="L8" s="283">
        <v>10</v>
      </c>
      <c r="M8" s="283">
        <v>11</v>
      </c>
      <c r="N8" s="283">
        <v>12</v>
      </c>
      <c r="O8" s="283">
        <v>13</v>
      </c>
      <c r="P8" s="283">
        <v>14</v>
      </c>
      <c r="Q8" s="283">
        <v>15</v>
      </c>
      <c r="R8" s="283">
        <v>16</v>
      </c>
      <c r="S8" s="283">
        <v>17</v>
      </c>
    </row>
    <row r="9" spans="1:19" ht="12.75">
      <c r="A9" s="286">
        <v>1</v>
      </c>
      <c r="B9" s="850" t="s">
        <v>828</v>
      </c>
      <c r="C9" s="324"/>
      <c r="D9" s="324"/>
      <c r="E9" s="324"/>
      <c r="F9" s="324"/>
      <c r="G9" s="324"/>
      <c r="H9" s="324">
        <f>F9+G9</f>
        <v>0</v>
      </c>
      <c r="I9" s="324"/>
      <c r="J9" s="324"/>
      <c r="K9" s="324"/>
      <c r="L9" s="324"/>
      <c r="M9" s="324"/>
      <c r="N9" s="324">
        <f>L9+M9</f>
        <v>0</v>
      </c>
      <c r="O9" s="324"/>
      <c r="P9" s="324"/>
      <c r="Q9" s="324"/>
      <c r="R9" s="324"/>
      <c r="S9" s="407"/>
    </row>
    <row r="10" spans="1:19" ht="12.75">
      <c r="A10" s="286">
        <v>2</v>
      </c>
      <c r="B10" s="850"/>
      <c r="C10" s="324"/>
      <c r="D10" s="324"/>
      <c r="E10" s="324"/>
      <c r="F10" s="324"/>
      <c r="G10" s="324"/>
      <c r="H10" s="324">
        <f>F10+G10</f>
        <v>0</v>
      </c>
      <c r="I10" s="324"/>
      <c r="J10" s="324"/>
      <c r="K10" s="324"/>
      <c r="L10" s="324"/>
      <c r="M10" s="324"/>
      <c r="N10" s="324">
        <f>L10+M10</f>
        <v>0</v>
      </c>
      <c r="O10" s="324"/>
      <c r="P10" s="324"/>
      <c r="Q10" s="324"/>
      <c r="R10" s="324"/>
      <c r="S10" s="290"/>
    </row>
    <row r="11" spans="1:19" ht="12.75">
      <c r="A11" s="286">
        <v>3</v>
      </c>
      <c r="B11" s="187" t="s">
        <v>829</v>
      </c>
      <c r="C11" s="327">
        <f>SUM(C9:C10)</f>
        <v>0</v>
      </c>
      <c r="D11" s="836"/>
      <c r="E11" s="836"/>
      <c r="F11" s="327">
        <f>SUM(F9:F10)</f>
        <v>0</v>
      </c>
      <c r="G11" s="327">
        <f>SUM(G9:G10)</f>
        <v>0</v>
      </c>
      <c r="H11" s="327">
        <f>SUM(H9:H10)</f>
        <v>0</v>
      </c>
      <c r="I11" s="327">
        <f>SUM(I9:I10)</f>
        <v>0</v>
      </c>
      <c r="J11" s="836"/>
      <c r="K11" s="836"/>
      <c r="L11" s="327">
        <f>SUM(L9:L10)</f>
        <v>0</v>
      </c>
      <c r="M11" s="327">
        <f>SUM(M9:M10)</f>
        <v>0</v>
      </c>
      <c r="N11" s="327">
        <f>SUM(N9:N10)</f>
        <v>0</v>
      </c>
      <c r="O11" s="327">
        <f>SUM(O9:O10)</f>
        <v>0</v>
      </c>
      <c r="P11" s="327">
        <f>SUM(P9:P10)</f>
        <v>0</v>
      </c>
      <c r="Q11" s="327"/>
      <c r="R11" s="327">
        <f>SUM(R9:R10)</f>
        <v>0</v>
      </c>
      <c r="S11" s="409"/>
    </row>
    <row r="12" spans="1:19" ht="12.75">
      <c r="A12" s="286">
        <v>4</v>
      </c>
      <c r="B12" s="850" t="s">
        <v>830</v>
      </c>
      <c r="C12" s="324"/>
      <c r="D12" s="324"/>
      <c r="E12" s="324"/>
      <c r="F12" s="324"/>
      <c r="G12" s="324"/>
      <c r="H12" s="324">
        <f aca="true" t="shared" si="0" ref="H12:H22">F12+G12</f>
        <v>0</v>
      </c>
      <c r="I12" s="324"/>
      <c r="J12" s="324"/>
      <c r="K12" s="324"/>
      <c r="L12" s="324"/>
      <c r="M12" s="324"/>
      <c r="N12" s="324">
        <f aca="true" t="shared" si="1" ref="N12:N28">L12+M12</f>
        <v>0</v>
      </c>
      <c r="O12" s="324"/>
      <c r="P12" s="324"/>
      <c r="Q12" s="324"/>
      <c r="R12" s="324"/>
      <c r="S12" s="290"/>
    </row>
    <row r="13" spans="1:19" ht="12.75">
      <c r="A13" s="286">
        <v>5</v>
      </c>
      <c r="B13" s="850"/>
      <c r="C13" s="324"/>
      <c r="D13" s="324"/>
      <c r="E13" s="324"/>
      <c r="F13" s="324"/>
      <c r="G13" s="324"/>
      <c r="H13" s="324">
        <f t="shared" si="0"/>
        <v>0</v>
      </c>
      <c r="I13" s="324"/>
      <c r="J13" s="324"/>
      <c r="K13" s="324"/>
      <c r="L13" s="324"/>
      <c r="M13" s="324"/>
      <c r="N13" s="324">
        <f t="shared" si="1"/>
        <v>0</v>
      </c>
      <c r="O13" s="324"/>
      <c r="P13" s="324"/>
      <c r="Q13" s="324"/>
      <c r="R13" s="324"/>
      <c r="S13" s="290"/>
    </row>
    <row r="14" spans="1:19" ht="12.75">
      <c r="A14" s="286">
        <v>6</v>
      </c>
      <c r="B14" s="187" t="s">
        <v>829</v>
      </c>
      <c r="C14" s="327">
        <f>SUM(C12:C13)</f>
        <v>0</v>
      </c>
      <c r="D14" s="836"/>
      <c r="E14" s="836"/>
      <c r="F14" s="327">
        <f>SUM(F12:F13)</f>
        <v>0</v>
      </c>
      <c r="G14" s="327">
        <f>SUM(G12:G13)</f>
        <v>0</v>
      </c>
      <c r="H14" s="327">
        <f>SUM(H12:H13)</f>
        <v>0</v>
      </c>
      <c r="I14" s="327">
        <f>SUM(I12:I13)</f>
        <v>0</v>
      </c>
      <c r="J14" s="836"/>
      <c r="K14" s="836"/>
      <c r="L14" s="327">
        <f>SUM(L12:L13)</f>
        <v>0</v>
      </c>
      <c r="M14" s="327">
        <f>SUM(M12:M13)</f>
        <v>0</v>
      </c>
      <c r="N14" s="327">
        <f>SUM(N12:N13)</f>
        <v>0</v>
      </c>
      <c r="O14" s="327">
        <f>SUM(O12:O13)</f>
        <v>0</v>
      </c>
      <c r="P14" s="327">
        <f>SUM(P12:P13)</f>
        <v>0</v>
      </c>
      <c r="Q14" s="327"/>
      <c r="R14" s="327">
        <f>SUM(R12:R13)</f>
        <v>0</v>
      </c>
      <c r="S14" s="409"/>
    </row>
    <row r="15" spans="1:19" ht="12.75">
      <c r="A15" s="286">
        <v>7</v>
      </c>
      <c r="B15" s="852" t="s">
        <v>831</v>
      </c>
      <c r="C15" s="324"/>
      <c r="D15" s="324"/>
      <c r="E15" s="324"/>
      <c r="F15" s="324"/>
      <c r="G15" s="324"/>
      <c r="H15" s="324">
        <f t="shared" si="0"/>
        <v>0</v>
      </c>
      <c r="I15" s="324"/>
      <c r="J15" s="324"/>
      <c r="K15" s="324"/>
      <c r="L15" s="324"/>
      <c r="M15" s="324"/>
      <c r="N15" s="324">
        <f t="shared" si="1"/>
        <v>0</v>
      </c>
      <c r="O15" s="324"/>
      <c r="P15" s="324"/>
      <c r="Q15" s="324"/>
      <c r="R15" s="324"/>
      <c r="S15" s="290"/>
    </row>
    <row r="16" spans="1:19" ht="12.75">
      <c r="A16" s="286">
        <v>8</v>
      </c>
      <c r="B16" s="852"/>
      <c r="C16" s="324"/>
      <c r="D16" s="324"/>
      <c r="E16" s="324"/>
      <c r="F16" s="324"/>
      <c r="G16" s="324"/>
      <c r="H16" s="324">
        <f t="shared" si="0"/>
        <v>0</v>
      </c>
      <c r="I16" s="324"/>
      <c r="J16" s="324"/>
      <c r="K16" s="324"/>
      <c r="L16" s="324"/>
      <c r="M16" s="324"/>
      <c r="N16" s="324">
        <f t="shared" si="1"/>
        <v>0</v>
      </c>
      <c r="O16" s="324"/>
      <c r="P16" s="324"/>
      <c r="Q16" s="324"/>
      <c r="R16" s="324"/>
      <c r="S16" s="290"/>
    </row>
    <row r="17" spans="1:19" ht="12.75">
      <c r="A17" s="286">
        <v>9</v>
      </c>
      <c r="B17" s="187" t="s">
        <v>829</v>
      </c>
      <c r="C17" s="327">
        <f>SUM(C15:C16)</f>
        <v>0</v>
      </c>
      <c r="D17" s="836"/>
      <c r="E17" s="836"/>
      <c r="F17" s="327">
        <f>SUM(F15:F16)</f>
        <v>0</v>
      </c>
      <c r="G17" s="327">
        <f>SUM(G15:G16)</f>
        <v>0</v>
      </c>
      <c r="H17" s="327">
        <f>SUM(H15:H16)</f>
        <v>0</v>
      </c>
      <c r="I17" s="327">
        <f>SUM(I15:I16)</f>
        <v>0</v>
      </c>
      <c r="J17" s="836"/>
      <c r="K17" s="836"/>
      <c r="L17" s="327">
        <f>SUM(L15:L16)</f>
        <v>0</v>
      </c>
      <c r="M17" s="327">
        <f>SUM(M15:M16)</f>
        <v>0</v>
      </c>
      <c r="N17" s="327">
        <f>SUM(N15:N16)</f>
        <v>0</v>
      </c>
      <c r="O17" s="327">
        <f>SUM(O15:O16)</f>
        <v>0</v>
      </c>
      <c r="P17" s="327">
        <f>SUM(P15:P16)</f>
        <v>0</v>
      </c>
      <c r="Q17" s="327"/>
      <c r="R17" s="327">
        <f>SUM(R15:R16)</f>
        <v>0</v>
      </c>
      <c r="S17" s="409"/>
    </row>
    <row r="18" spans="1:19" ht="12.75">
      <c r="A18" s="286">
        <v>10</v>
      </c>
      <c r="B18" s="850" t="s">
        <v>832</v>
      </c>
      <c r="C18" s="324"/>
      <c r="D18" s="324"/>
      <c r="E18" s="324"/>
      <c r="F18" s="324"/>
      <c r="G18" s="324"/>
      <c r="H18" s="324">
        <f t="shared" si="0"/>
        <v>0</v>
      </c>
      <c r="I18" s="324"/>
      <c r="J18" s="324"/>
      <c r="K18" s="324"/>
      <c r="L18" s="324"/>
      <c r="M18" s="324"/>
      <c r="N18" s="324">
        <f t="shared" si="1"/>
        <v>0</v>
      </c>
      <c r="O18" s="324"/>
      <c r="P18" s="324"/>
      <c r="Q18" s="324"/>
      <c r="R18" s="324"/>
      <c r="S18" s="290"/>
    </row>
    <row r="19" spans="1:19" ht="12.75">
      <c r="A19" s="286">
        <v>11</v>
      </c>
      <c r="B19" s="850"/>
      <c r="C19" s="324"/>
      <c r="D19" s="324"/>
      <c r="E19" s="324"/>
      <c r="F19" s="324"/>
      <c r="G19" s="324"/>
      <c r="H19" s="324">
        <f t="shared" si="0"/>
        <v>0</v>
      </c>
      <c r="I19" s="324"/>
      <c r="J19" s="324"/>
      <c r="K19" s="324"/>
      <c r="L19" s="324"/>
      <c r="M19" s="324"/>
      <c r="N19" s="324">
        <f t="shared" si="1"/>
        <v>0</v>
      </c>
      <c r="O19" s="324"/>
      <c r="P19" s="324"/>
      <c r="Q19" s="324"/>
      <c r="R19" s="324"/>
      <c r="S19" s="290"/>
    </row>
    <row r="20" spans="1:19" ht="12.75">
      <c r="A20" s="286">
        <v>12</v>
      </c>
      <c r="B20" s="187" t="s">
        <v>829</v>
      </c>
      <c r="C20" s="327">
        <f>SUM(C18:C19)</f>
        <v>0</v>
      </c>
      <c r="D20" s="836"/>
      <c r="E20" s="836"/>
      <c r="F20" s="327">
        <f>SUM(F18:F19)</f>
        <v>0</v>
      </c>
      <c r="G20" s="327">
        <f>SUM(G18:G19)</f>
        <v>0</v>
      </c>
      <c r="H20" s="327">
        <f>SUM(H18:H19)</f>
        <v>0</v>
      </c>
      <c r="I20" s="327">
        <f>SUM(I18:I19)</f>
        <v>0</v>
      </c>
      <c r="J20" s="836"/>
      <c r="K20" s="836"/>
      <c r="L20" s="327">
        <f>SUM(L18:L19)</f>
        <v>0</v>
      </c>
      <c r="M20" s="327">
        <f>SUM(M18:M19)</f>
        <v>0</v>
      </c>
      <c r="N20" s="327">
        <f>SUM(N18:N19)</f>
        <v>0</v>
      </c>
      <c r="O20" s="327">
        <f>SUM(O18:O19)</f>
        <v>0</v>
      </c>
      <c r="P20" s="327">
        <f>SUM(P18:P19)</f>
        <v>0</v>
      </c>
      <c r="Q20" s="327"/>
      <c r="R20" s="327">
        <f>SUM(R18:R19)</f>
        <v>0</v>
      </c>
      <c r="S20" s="409"/>
    </row>
    <row r="21" spans="1:19" ht="12.75">
      <c r="A21" s="286">
        <v>13</v>
      </c>
      <c r="B21" s="850" t="s">
        <v>833</v>
      </c>
      <c r="C21" s="324"/>
      <c r="D21" s="324"/>
      <c r="E21" s="324"/>
      <c r="F21" s="324"/>
      <c r="G21" s="324"/>
      <c r="H21" s="324">
        <f t="shared" si="0"/>
        <v>0</v>
      </c>
      <c r="I21" s="324"/>
      <c r="J21" s="324"/>
      <c r="K21" s="324"/>
      <c r="L21" s="324"/>
      <c r="M21" s="324"/>
      <c r="N21" s="324">
        <f t="shared" si="1"/>
        <v>0</v>
      </c>
      <c r="O21" s="324"/>
      <c r="P21" s="324"/>
      <c r="Q21" s="324"/>
      <c r="R21" s="324"/>
      <c r="S21" s="290"/>
    </row>
    <row r="22" spans="1:19" ht="12.75">
      <c r="A22" s="286">
        <v>14</v>
      </c>
      <c r="B22" s="850"/>
      <c r="C22" s="324"/>
      <c r="D22" s="324"/>
      <c r="E22" s="324"/>
      <c r="F22" s="324"/>
      <c r="G22" s="324"/>
      <c r="H22" s="324">
        <f t="shared" si="0"/>
        <v>0</v>
      </c>
      <c r="I22" s="324"/>
      <c r="J22" s="324"/>
      <c r="K22" s="324"/>
      <c r="L22" s="324"/>
      <c r="M22" s="324"/>
      <c r="N22" s="324">
        <f t="shared" si="1"/>
        <v>0</v>
      </c>
      <c r="O22" s="324"/>
      <c r="P22" s="324"/>
      <c r="Q22" s="324"/>
      <c r="R22" s="324"/>
      <c r="S22" s="290"/>
    </row>
    <row r="23" spans="1:19" ht="12.75">
      <c r="A23" s="286">
        <v>15</v>
      </c>
      <c r="B23" s="187" t="s">
        <v>829</v>
      </c>
      <c r="C23" s="327">
        <f>SUM(C21:C22)</f>
        <v>0</v>
      </c>
      <c r="D23" s="836"/>
      <c r="E23" s="836"/>
      <c r="F23" s="327">
        <f>SUM(F21:F22)</f>
        <v>0</v>
      </c>
      <c r="G23" s="327">
        <f>SUM(G21:G22)</f>
        <v>0</v>
      </c>
      <c r="H23" s="327">
        <f>SUM(H21:H22)</f>
        <v>0</v>
      </c>
      <c r="I23" s="327">
        <f>SUM(I21:I22)</f>
        <v>0</v>
      </c>
      <c r="J23" s="836"/>
      <c r="K23" s="836"/>
      <c r="L23" s="327">
        <f>SUM(L21:L22)</f>
        <v>0</v>
      </c>
      <c r="M23" s="327">
        <f>SUM(M21:M22)</f>
        <v>0</v>
      </c>
      <c r="N23" s="327">
        <f>SUM(N21:N22)</f>
        <v>0</v>
      </c>
      <c r="O23" s="327">
        <f>SUM(O21:O22)</f>
        <v>0</v>
      </c>
      <c r="P23" s="327">
        <f>SUM(P21:P22)</f>
        <v>0</v>
      </c>
      <c r="Q23" s="327"/>
      <c r="R23" s="327">
        <f>SUM(R21:R22)</f>
        <v>0</v>
      </c>
      <c r="S23" s="409"/>
    </row>
    <row r="24" spans="1:19" ht="12.75">
      <c r="A24" s="286">
        <v>16</v>
      </c>
      <c r="B24" s="187" t="s">
        <v>645</v>
      </c>
      <c r="C24" s="327">
        <f>C11+C14+C17+C20+C23</f>
        <v>0</v>
      </c>
      <c r="D24" s="836"/>
      <c r="E24" s="836"/>
      <c r="F24" s="327">
        <f>F11+F14+F17+F20+F23</f>
        <v>0</v>
      </c>
      <c r="G24" s="327">
        <f>G11+G14+G17+G20+G23</f>
        <v>0</v>
      </c>
      <c r="H24" s="327">
        <f>H11+H14+H17+H20+H23</f>
        <v>0</v>
      </c>
      <c r="I24" s="327">
        <f>I11+I14+I17+I20+I23</f>
        <v>0</v>
      </c>
      <c r="J24" s="836"/>
      <c r="K24" s="836"/>
      <c r="L24" s="327">
        <f>L11+L14+L17+L20+L23</f>
        <v>0</v>
      </c>
      <c r="M24" s="327">
        <f>M11+M14+M17+M20+M23</f>
        <v>0</v>
      </c>
      <c r="N24" s="327">
        <f>N11+N14+N17+N20+N23</f>
        <v>0</v>
      </c>
      <c r="O24" s="327">
        <f>O11+O14+O17+O20+O23</f>
        <v>0</v>
      </c>
      <c r="P24" s="327">
        <f>P11+P14+P17+P20+P23</f>
        <v>0</v>
      </c>
      <c r="Q24" s="327"/>
      <c r="R24" s="327">
        <f>R11+R14+R17+R20+R23</f>
        <v>0</v>
      </c>
      <c r="S24" s="382"/>
    </row>
    <row r="25" spans="1:19" ht="12.75">
      <c r="A25" s="286">
        <v>17</v>
      </c>
      <c r="B25" s="851" t="s">
        <v>834</v>
      </c>
      <c r="C25" s="324"/>
      <c r="D25" s="324"/>
      <c r="E25" s="324"/>
      <c r="F25" s="324"/>
      <c r="G25" s="324"/>
      <c r="H25" s="324">
        <f>F25+G25</f>
        <v>0</v>
      </c>
      <c r="I25" s="324"/>
      <c r="J25" s="324"/>
      <c r="K25" s="324"/>
      <c r="L25" s="324"/>
      <c r="M25" s="324"/>
      <c r="N25" s="324">
        <f t="shared" si="1"/>
        <v>0</v>
      </c>
      <c r="O25" s="324"/>
      <c r="P25" s="324"/>
      <c r="Q25" s="324"/>
      <c r="R25" s="324"/>
      <c r="S25" s="290"/>
    </row>
    <row r="26" spans="1:19" ht="12.75">
      <c r="A26" s="286">
        <v>18</v>
      </c>
      <c r="B26" s="851"/>
      <c r="C26" s="324"/>
      <c r="D26" s="324"/>
      <c r="E26" s="324"/>
      <c r="F26" s="324"/>
      <c r="G26" s="324"/>
      <c r="H26" s="324">
        <f>F26+G26</f>
        <v>0</v>
      </c>
      <c r="I26" s="324"/>
      <c r="J26" s="324"/>
      <c r="K26" s="324"/>
      <c r="L26" s="324"/>
      <c r="M26" s="324"/>
      <c r="N26" s="324">
        <f t="shared" si="1"/>
        <v>0</v>
      </c>
      <c r="O26" s="324"/>
      <c r="P26" s="324"/>
      <c r="Q26" s="324"/>
      <c r="R26" s="324"/>
      <c r="S26" s="290"/>
    </row>
    <row r="27" spans="1:19" ht="12.75">
      <c r="A27" s="286">
        <v>19</v>
      </c>
      <c r="B27" s="188" t="s">
        <v>829</v>
      </c>
      <c r="C27" s="327">
        <f>SUM(C25:C26)</f>
        <v>0</v>
      </c>
      <c r="D27" s="836"/>
      <c r="E27" s="836"/>
      <c r="F27" s="327">
        <f>SUM(F25:F26)</f>
        <v>0</v>
      </c>
      <c r="G27" s="327">
        <f>SUM(G25:G26)</f>
        <v>0</v>
      </c>
      <c r="H27" s="327">
        <f>SUM(H25:H26)</f>
        <v>0</v>
      </c>
      <c r="I27" s="327">
        <f>SUM(I25:I26)</f>
        <v>0</v>
      </c>
      <c r="J27" s="836"/>
      <c r="K27" s="836"/>
      <c r="L27" s="327">
        <f>SUM(L25:L26)</f>
        <v>0</v>
      </c>
      <c r="M27" s="327">
        <f>SUM(M25:M26)</f>
        <v>0</v>
      </c>
      <c r="N27" s="327">
        <f>SUM(N25:N26)</f>
        <v>0</v>
      </c>
      <c r="O27" s="327">
        <f>SUM(O25:O26)</f>
        <v>0</v>
      </c>
      <c r="P27" s="327">
        <f>SUM(P25:P26)</f>
        <v>0</v>
      </c>
      <c r="Q27" s="327"/>
      <c r="R27" s="327">
        <f>SUM(R25:R26)</f>
        <v>0</v>
      </c>
      <c r="S27" s="409"/>
    </row>
    <row r="28" spans="1:19" ht="12.75">
      <c r="A28" s="286">
        <v>20</v>
      </c>
      <c r="B28" s="851" t="s">
        <v>835</v>
      </c>
      <c r="C28" s="324"/>
      <c r="D28" s="324"/>
      <c r="E28" s="324"/>
      <c r="F28" s="324"/>
      <c r="G28" s="324"/>
      <c r="H28" s="324">
        <f>F28+G28</f>
        <v>0</v>
      </c>
      <c r="I28" s="324"/>
      <c r="J28" s="324"/>
      <c r="K28" s="324"/>
      <c r="L28" s="324"/>
      <c r="M28" s="324"/>
      <c r="N28" s="324">
        <f t="shared" si="1"/>
        <v>0</v>
      </c>
      <c r="O28" s="324"/>
      <c r="P28" s="324"/>
      <c r="Q28" s="324"/>
      <c r="R28" s="324"/>
      <c r="S28" s="290"/>
    </row>
    <row r="29" spans="1:19" ht="12.75">
      <c r="A29" s="286">
        <v>21</v>
      </c>
      <c r="B29" s="851"/>
      <c r="C29" s="324"/>
      <c r="D29" s="324"/>
      <c r="E29" s="324"/>
      <c r="F29" s="324"/>
      <c r="G29" s="324"/>
      <c r="H29" s="324">
        <f>F29+G29</f>
        <v>0</v>
      </c>
      <c r="I29" s="324"/>
      <c r="J29" s="324"/>
      <c r="K29" s="324"/>
      <c r="L29" s="324"/>
      <c r="M29" s="324"/>
      <c r="N29" s="324"/>
      <c r="O29" s="324"/>
      <c r="P29" s="324"/>
      <c r="Q29" s="324"/>
      <c r="R29" s="324"/>
      <c r="S29" s="290"/>
    </row>
    <row r="30" spans="1:19" ht="12.75">
      <c r="A30" s="286">
        <v>22</v>
      </c>
      <c r="B30" s="188" t="s">
        <v>829</v>
      </c>
      <c r="C30" s="327">
        <f>SUM(C28:C29)</f>
        <v>0</v>
      </c>
      <c r="D30" s="836"/>
      <c r="E30" s="836"/>
      <c r="F30" s="327">
        <f>SUM(F28:F29)</f>
        <v>0</v>
      </c>
      <c r="G30" s="327">
        <f>SUM(G28:G29)</f>
        <v>0</v>
      </c>
      <c r="H30" s="327">
        <f>SUM(H28:H29)</f>
        <v>0</v>
      </c>
      <c r="I30" s="327">
        <f>SUM(I28:I29)</f>
        <v>0</v>
      </c>
      <c r="J30" s="836"/>
      <c r="K30" s="836"/>
      <c r="L30" s="327">
        <f>SUM(L28:L29)</f>
        <v>0</v>
      </c>
      <c r="M30" s="327">
        <f>SUM(M28:M29)</f>
        <v>0</v>
      </c>
      <c r="N30" s="327">
        <f>SUM(N28:N29)</f>
        <v>0</v>
      </c>
      <c r="O30" s="327">
        <f>SUM(O28:O29)</f>
        <v>0</v>
      </c>
      <c r="P30" s="327">
        <f>SUM(P28:P29)</f>
        <v>0</v>
      </c>
      <c r="Q30" s="327"/>
      <c r="R30" s="327">
        <f>SUM(R28:R29)</f>
        <v>0</v>
      </c>
      <c r="S30" s="409"/>
    </row>
    <row r="31" spans="1:19" ht="12.75">
      <c r="A31" s="286">
        <v>23</v>
      </c>
      <c r="B31" s="382" t="s">
        <v>645</v>
      </c>
      <c r="C31" s="327">
        <f>C24+C27+C30</f>
        <v>0</v>
      </c>
      <c r="D31" s="836"/>
      <c r="E31" s="836"/>
      <c r="F31" s="327">
        <f>F24+F27+F30</f>
        <v>0</v>
      </c>
      <c r="G31" s="327">
        <f>G24+G27+G30</f>
        <v>0</v>
      </c>
      <c r="H31" s="327">
        <f>H24+H27+H30</f>
        <v>0</v>
      </c>
      <c r="I31" s="327">
        <f>I24+I27+I30</f>
        <v>0</v>
      </c>
      <c r="J31" s="836"/>
      <c r="K31" s="836"/>
      <c r="L31" s="327">
        <f>L24+L27+L30</f>
        <v>0</v>
      </c>
      <c r="M31" s="327">
        <f>M24+M27+M30</f>
        <v>0</v>
      </c>
      <c r="N31" s="327">
        <f>N24+N27+N30</f>
        <v>0</v>
      </c>
      <c r="O31" s="327">
        <f>O24+O27+O30</f>
        <v>0</v>
      </c>
      <c r="P31" s="327">
        <f>P24+P27+P30</f>
        <v>0</v>
      </c>
      <c r="Q31" s="327"/>
      <c r="R31" s="327">
        <f>R24+R27+R30</f>
        <v>0</v>
      </c>
      <c r="S31" s="382"/>
    </row>
    <row r="32" spans="1:19" ht="50.1" customHeight="1">
      <c r="A32" s="657" t="s">
        <v>2170</v>
      </c>
      <c r="B32" s="657"/>
      <c r="C32" s="657"/>
      <c r="D32" s="657"/>
      <c r="E32" s="657"/>
      <c r="F32" s="657"/>
      <c r="G32" s="657"/>
      <c r="H32" s="657"/>
      <c r="I32" s="657"/>
      <c r="J32" s="657"/>
      <c r="K32" s="657"/>
      <c r="L32" s="657"/>
      <c r="M32" s="657"/>
      <c r="N32" s="657"/>
      <c r="O32" s="657"/>
      <c r="P32" s="657"/>
      <c r="Q32" s="657"/>
      <c r="R32" s="657"/>
      <c r="S32" s="657"/>
    </row>
  </sheetData>
  <sheetProtection password="8154" sheet="1" objects="1" scenarios="1"/>
  <mergeCells count="46">
    <mergeCell ref="P5:S5"/>
    <mergeCell ref="C4:G5"/>
    <mergeCell ref="D23:E23"/>
    <mergeCell ref="B18:B19"/>
    <mergeCell ref="B21:B22"/>
    <mergeCell ref="J20:K20"/>
    <mergeCell ref="B6:B8"/>
    <mergeCell ref="O6:R6"/>
    <mergeCell ref="D14:E14"/>
    <mergeCell ref="D17:E17"/>
    <mergeCell ref="B28:B29"/>
    <mergeCell ref="D11:E11"/>
    <mergeCell ref="J4:M4"/>
    <mergeCell ref="J5:M5"/>
    <mergeCell ref="D24:E24"/>
    <mergeCell ref="J24:K24"/>
    <mergeCell ref="H5:I5"/>
    <mergeCell ref="J11:K11"/>
    <mergeCell ref="B12:B13"/>
    <mergeCell ref="B15:B16"/>
    <mergeCell ref="A6:A8"/>
    <mergeCell ref="A3:Q3"/>
    <mergeCell ref="A32:S32"/>
    <mergeCell ref="N4:O4"/>
    <mergeCell ref="C6:H6"/>
    <mergeCell ref="I6:N6"/>
    <mergeCell ref="D31:E31"/>
    <mergeCell ref="J31:K31"/>
    <mergeCell ref="B9:B10"/>
    <mergeCell ref="B25:B26"/>
    <mergeCell ref="J14:K14"/>
    <mergeCell ref="J23:K23"/>
    <mergeCell ref="A1:S1"/>
    <mergeCell ref="A2:S2"/>
    <mergeCell ref="R3:S3"/>
    <mergeCell ref="A4:B5"/>
    <mergeCell ref="S6:S7"/>
    <mergeCell ref="N5:O5"/>
    <mergeCell ref="H4:I4"/>
    <mergeCell ref="P4:S4"/>
    <mergeCell ref="D20:E20"/>
    <mergeCell ref="J30:K30"/>
    <mergeCell ref="J27:K27"/>
    <mergeCell ref="J17:K17"/>
    <mergeCell ref="D30:E30"/>
    <mergeCell ref="D27:E2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1" r:id="rId1"/>
</worksheet>
</file>

<file path=xl/worksheets/sheet77.xml><?xml version="1.0" encoding="utf-8"?>
<worksheet xmlns="http://schemas.openxmlformats.org/spreadsheetml/2006/main" xmlns:r="http://schemas.openxmlformats.org/officeDocument/2006/relationships">
  <sheetPr>
    <pageSetUpPr fitToPage="1"/>
  </sheetPr>
  <dimension ref="A1:U22"/>
  <sheetViews>
    <sheetView workbookViewId="0" topLeftCell="A1">
      <selection activeCell="A1" sqref="A1:H1"/>
    </sheetView>
  </sheetViews>
  <sheetFormatPr defaultColWidth="9.00390625" defaultRowHeight="14.25"/>
  <cols>
    <col min="1" max="1" width="4.75390625" style="42" bestFit="1" customWidth="1"/>
    <col min="2" max="2" width="24.50390625" style="42" customWidth="1"/>
    <col min="3" max="3" width="7.00390625" style="42" customWidth="1"/>
    <col min="4" max="4" width="8.25390625" style="42" customWidth="1"/>
    <col min="5" max="5" width="7.50390625" style="42" customWidth="1"/>
    <col min="6" max="6" width="6.50390625" style="42" customWidth="1"/>
    <col min="7" max="7" width="6.875" style="42" customWidth="1"/>
    <col min="8" max="8" width="8.125" style="42" customWidth="1"/>
    <col min="9" max="9" width="8.625" style="42" customWidth="1"/>
    <col min="10" max="10" width="7.50390625" style="42" customWidth="1"/>
    <col min="11" max="11" width="7.125" style="42" customWidth="1"/>
    <col min="12" max="12" width="9.00390625" style="42" customWidth="1"/>
    <col min="13" max="13" width="9.125" style="42" customWidth="1"/>
    <col min="14" max="14" width="7.875" style="42" customWidth="1"/>
    <col min="15" max="15" width="9.50390625" style="42" customWidth="1"/>
    <col min="16" max="16" width="8.875" style="42" customWidth="1"/>
    <col min="17" max="17" width="7.75390625" style="42" customWidth="1"/>
    <col min="18" max="18" width="13.25390625" style="42" customWidth="1"/>
    <col min="19" max="19" width="8.50390625" style="42" bestFit="1" customWidth="1"/>
    <col min="20" max="20" width="4.875" style="42" customWidth="1"/>
    <col min="21" max="21" width="5.125" style="42" customWidth="1"/>
    <col min="22" max="16384" width="9.00390625" style="42" customWidth="1"/>
  </cols>
  <sheetData>
    <row r="1" spans="1:21" ht="33" customHeight="1">
      <c r="A1" s="848" t="s">
        <v>8</v>
      </c>
      <c r="B1" s="848"/>
      <c r="C1" s="848"/>
      <c r="D1" s="848"/>
      <c r="E1" s="848"/>
      <c r="F1" s="848"/>
      <c r="G1" s="848"/>
      <c r="H1" s="848"/>
      <c r="I1" s="849"/>
      <c r="J1" s="849"/>
      <c r="K1" s="849"/>
      <c r="L1" s="849"/>
      <c r="M1" s="849"/>
      <c r="N1" s="849"/>
      <c r="O1" s="849"/>
      <c r="P1" s="849"/>
      <c r="Q1" s="849"/>
      <c r="R1" s="849"/>
      <c r="S1" s="849"/>
      <c r="T1" s="485"/>
      <c r="U1" s="485"/>
    </row>
    <row r="2" spans="1:21" ht="14.25">
      <c r="A2" s="606" t="s">
        <v>827</v>
      </c>
      <c r="B2" s="606"/>
      <c r="C2" s="606"/>
      <c r="D2" s="606"/>
      <c r="E2" s="606"/>
      <c r="F2" s="606"/>
      <c r="G2" s="606"/>
      <c r="H2" s="606"/>
      <c r="I2" s="606"/>
      <c r="J2" s="606"/>
      <c r="K2" s="606"/>
      <c r="L2" s="606"/>
      <c r="M2" s="606"/>
      <c r="N2" s="606"/>
      <c r="O2" s="606"/>
      <c r="P2" s="606"/>
      <c r="Q2" s="606"/>
      <c r="R2" s="606"/>
      <c r="S2" s="606"/>
      <c r="T2" s="9"/>
      <c r="U2" s="9"/>
    </row>
    <row r="3" spans="1:20" ht="14.25">
      <c r="A3" s="717" t="s">
        <v>1</v>
      </c>
      <c r="B3" s="717"/>
      <c r="C3" s="717"/>
      <c r="D3" s="717"/>
      <c r="E3" s="717"/>
      <c r="F3" s="717"/>
      <c r="G3" s="717"/>
      <c r="H3" s="717"/>
      <c r="I3" s="717"/>
      <c r="J3" s="717"/>
      <c r="K3" s="717"/>
      <c r="L3" s="717"/>
      <c r="M3" s="717"/>
      <c r="N3" s="717"/>
      <c r="O3" s="717"/>
      <c r="P3" s="717"/>
      <c r="Q3" s="717"/>
      <c r="R3" s="828" t="s">
        <v>1460</v>
      </c>
      <c r="S3" s="828"/>
      <c r="T3" s="9"/>
    </row>
    <row r="4" spans="1:20" ht="14.25">
      <c r="A4" s="613" t="s">
        <v>1461</v>
      </c>
      <c r="B4" s="613"/>
      <c r="C4" s="585"/>
      <c r="D4" s="585"/>
      <c r="E4" s="585"/>
      <c r="F4" s="585"/>
      <c r="G4" s="585"/>
      <c r="H4" s="613" t="s">
        <v>1464</v>
      </c>
      <c r="I4" s="613"/>
      <c r="J4" s="585"/>
      <c r="K4" s="585"/>
      <c r="L4" s="585"/>
      <c r="M4" s="585"/>
      <c r="N4" s="613" t="s">
        <v>1463</v>
      </c>
      <c r="O4" s="613"/>
      <c r="P4" s="585"/>
      <c r="Q4" s="585"/>
      <c r="R4" s="585"/>
      <c r="S4" s="585"/>
      <c r="T4" s="9"/>
    </row>
    <row r="5" spans="1:20" ht="14.25">
      <c r="A5" s="613"/>
      <c r="B5" s="613"/>
      <c r="C5" s="585"/>
      <c r="D5" s="585"/>
      <c r="E5" s="585"/>
      <c r="F5" s="585"/>
      <c r="G5" s="585"/>
      <c r="H5" s="613" t="s">
        <v>1462</v>
      </c>
      <c r="I5" s="613"/>
      <c r="J5" s="585"/>
      <c r="K5" s="585"/>
      <c r="L5" s="585"/>
      <c r="M5" s="585"/>
      <c r="N5" s="613" t="s">
        <v>1463</v>
      </c>
      <c r="O5" s="613"/>
      <c r="P5" s="585"/>
      <c r="Q5" s="585"/>
      <c r="R5" s="585"/>
      <c r="S5" s="585"/>
      <c r="T5" s="9"/>
    </row>
    <row r="6" spans="1:19" s="51" customFormat="1" ht="14.25">
      <c r="A6" s="613" t="s">
        <v>1586</v>
      </c>
      <c r="B6" s="577" t="s">
        <v>380</v>
      </c>
      <c r="C6" s="613" t="s">
        <v>4</v>
      </c>
      <c r="D6" s="613"/>
      <c r="E6" s="613"/>
      <c r="F6" s="613"/>
      <c r="G6" s="613"/>
      <c r="H6" s="613"/>
      <c r="I6" s="613" t="s">
        <v>1565</v>
      </c>
      <c r="J6" s="613"/>
      <c r="K6" s="613"/>
      <c r="L6" s="613"/>
      <c r="M6" s="613"/>
      <c r="N6" s="613"/>
      <c r="O6" s="613" t="s">
        <v>816</v>
      </c>
      <c r="P6" s="613"/>
      <c r="Q6" s="613"/>
      <c r="R6" s="613"/>
      <c r="S6" s="577" t="s">
        <v>1474</v>
      </c>
    </row>
    <row r="7" spans="1:19" s="51" customFormat="1" ht="36">
      <c r="A7" s="613"/>
      <c r="B7" s="577"/>
      <c r="C7" s="283" t="s">
        <v>7</v>
      </c>
      <c r="D7" s="283" t="s">
        <v>817</v>
      </c>
      <c r="E7" s="283" t="s">
        <v>1606</v>
      </c>
      <c r="F7" s="283" t="s">
        <v>818</v>
      </c>
      <c r="G7" s="283" t="s">
        <v>819</v>
      </c>
      <c r="H7" s="283" t="s">
        <v>820</v>
      </c>
      <c r="I7" s="283" t="s">
        <v>821</v>
      </c>
      <c r="J7" s="283" t="s">
        <v>817</v>
      </c>
      <c r="K7" s="283" t="s">
        <v>1606</v>
      </c>
      <c r="L7" s="283" t="s">
        <v>818</v>
      </c>
      <c r="M7" s="283" t="s">
        <v>822</v>
      </c>
      <c r="N7" s="283" t="s">
        <v>820</v>
      </c>
      <c r="O7" s="283" t="s">
        <v>823</v>
      </c>
      <c r="P7" s="283" t="s">
        <v>824</v>
      </c>
      <c r="Q7" s="283" t="s">
        <v>825</v>
      </c>
      <c r="R7" s="344" t="s">
        <v>826</v>
      </c>
      <c r="S7" s="577"/>
    </row>
    <row r="8" spans="1:19" s="51" customFormat="1" ht="18" customHeight="1">
      <c r="A8" s="613"/>
      <c r="B8" s="577"/>
      <c r="C8" s="283">
        <v>1</v>
      </c>
      <c r="D8" s="283">
        <v>2</v>
      </c>
      <c r="E8" s="283">
        <v>3</v>
      </c>
      <c r="F8" s="283">
        <v>4</v>
      </c>
      <c r="G8" s="283">
        <v>5</v>
      </c>
      <c r="H8" s="283">
        <v>6</v>
      </c>
      <c r="I8" s="283">
        <v>7</v>
      </c>
      <c r="J8" s="283">
        <v>8</v>
      </c>
      <c r="K8" s="283">
        <v>9</v>
      </c>
      <c r="L8" s="283">
        <v>10</v>
      </c>
      <c r="M8" s="283">
        <v>11</v>
      </c>
      <c r="N8" s="283">
        <v>12</v>
      </c>
      <c r="O8" s="283">
        <v>13</v>
      </c>
      <c r="P8" s="283">
        <v>14</v>
      </c>
      <c r="Q8" s="283">
        <v>15</v>
      </c>
      <c r="R8" s="283">
        <v>16</v>
      </c>
      <c r="S8" s="283">
        <v>17</v>
      </c>
    </row>
    <row r="9" spans="1:19" s="51" customFormat="1" ht="18" customHeight="1">
      <c r="A9" s="344">
        <v>1</v>
      </c>
      <c r="B9" s="283"/>
      <c r="C9" s="283"/>
      <c r="D9" s="283"/>
      <c r="E9" s="283"/>
      <c r="F9" s="283"/>
      <c r="G9" s="283"/>
      <c r="H9" s="283"/>
      <c r="I9" s="283"/>
      <c r="J9" s="283"/>
      <c r="K9" s="283"/>
      <c r="L9" s="283"/>
      <c r="M9" s="283"/>
      <c r="N9" s="283"/>
      <c r="O9" s="283"/>
      <c r="P9" s="283"/>
      <c r="Q9" s="283"/>
      <c r="R9" s="283"/>
      <c r="S9" s="283"/>
    </row>
    <row r="10" spans="1:19" s="51" customFormat="1" ht="18" customHeight="1">
      <c r="A10" s="344">
        <v>2</v>
      </c>
      <c r="B10" s="283"/>
      <c r="C10" s="283"/>
      <c r="D10" s="283"/>
      <c r="E10" s="283"/>
      <c r="F10" s="283"/>
      <c r="G10" s="283"/>
      <c r="H10" s="283"/>
      <c r="I10" s="283"/>
      <c r="J10" s="283"/>
      <c r="K10" s="283"/>
      <c r="L10" s="283"/>
      <c r="M10" s="283"/>
      <c r="N10" s="283"/>
      <c r="O10" s="283"/>
      <c r="P10" s="283"/>
      <c r="Q10" s="283"/>
      <c r="R10" s="283"/>
      <c r="S10" s="283"/>
    </row>
    <row r="11" spans="1:19" s="51" customFormat="1" ht="18" customHeight="1">
      <c r="A11" s="344">
        <v>3</v>
      </c>
      <c r="B11" s="283"/>
      <c r="C11" s="283"/>
      <c r="D11" s="283"/>
      <c r="E11" s="283"/>
      <c r="F11" s="283"/>
      <c r="G11" s="283"/>
      <c r="H11" s="283"/>
      <c r="I11" s="283"/>
      <c r="J11" s="283"/>
      <c r="K11" s="283"/>
      <c r="L11" s="283"/>
      <c r="M11" s="283"/>
      <c r="N11" s="283"/>
      <c r="O11" s="283"/>
      <c r="P11" s="283"/>
      <c r="Q11" s="283"/>
      <c r="R11" s="283"/>
      <c r="S11" s="283"/>
    </row>
    <row r="12" spans="1:19" s="51" customFormat="1" ht="18" customHeight="1">
      <c r="A12" s="344">
        <v>4</v>
      </c>
      <c r="B12" s="283"/>
      <c r="C12" s="283"/>
      <c r="D12" s="283"/>
      <c r="E12" s="283"/>
      <c r="F12" s="283"/>
      <c r="G12" s="283"/>
      <c r="H12" s="283"/>
      <c r="I12" s="283"/>
      <c r="J12" s="283"/>
      <c r="K12" s="283"/>
      <c r="L12" s="283"/>
      <c r="M12" s="283"/>
      <c r="N12" s="283"/>
      <c r="O12" s="283"/>
      <c r="P12" s="283"/>
      <c r="Q12" s="283"/>
      <c r="R12" s="283"/>
      <c r="S12" s="283"/>
    </row>
    <row r="13" spans="1:19" s="51" customFormat="1" ht="18" customHeight="1">
      <c r="A13" s="344">
        <v>5</v>
      </c>
      <c r="B13" s="283"/>
      <c r="C13" s="283"/>
      <c r="D13" s="283"/>
      <c r="E13" s="283"/>
      <c r="F13" s="283"/>
      <c r="G13" s="283"/>
      <c r="H13" s="283"/>
      <c r="I13" s="283"/>
      <c r="J13" s="283"/>
      <c r="K13" s="283"/>
      <c r="L13" s="283"/>
      <c r="M13" s="283"/>
      <c r="N13" s="283"/>
      <c r="O13" s="283"/>
      <c r="P13" s="283"/>
      <c r="Q13" s="283"/>
      <c r="R13" s="283"/>
      <c r="S13" s="283"/>
    </row>
    <row r="14" spans="1:19" s="51" customFormat="1" ht="18" customHeight="1">
      <c r="A14" s="344">
        <v>6</v>
      </c>
      <c r="B14" s="283"/>
      <c r="C14" s="283"/>
      <c r="D14" s="283"/>
      <c r="E14" s="283"/>
      <c r="F14" s="283"/>
      <c r="G14" s="283"/>
      <c r="H14" s="283"/>
      <c r="I14" s="283"/>
      <c r="J14" s="283"/>
      <c r="K14" s="283"/>
      <c r="L14" s="283"/>
      <c r="M14" s="283"/>
      <c r="N14" s="283"/>
      <c r="O14" s="283"/>
      <c r="P14" s="283"/>
      <c r="Q14" s="283"/>
      <c r="R14" s="283"/>
      <c r="S14" s="283"/>
    </row>
    <row r="15" spans="1:19" s="51" customFormat="1" ht="18" customHeight="1">
      <c r="A15" s="344">
        <v>7</v>
      </c>
      <c r="B15" s="283"/>
      <c r="C15" s="283"/>
      <c r="D15" s="283"/>
      <c r="E15" s="283"/>
      <c r="F15" s="283"/>
      <c r="G15" s="283"/>
      <c r="H15" s="283"/>
      <c r="I15" s="283"/>
      <c r="J15" s="283"/>
      <c r="K15" s="283"/>
      <c r="L15" s="283"/>
      <c r="M15" s="283"/>
      <c r="N15" s="283"/>
      <c r="O15" s="283"/>
      <c r="P15" s="283"/>
      <c r="Q15" s="283"/>
      <c r="R15" s="283"/>
      <c r="S15" s="283"/>
    </row>
    <row r="16" spans="1:19" s="51" customFormat="1" ht="18" customHeight="1">
      <c r="A16" s="344">
        <v>8</v>
      </c>
      <c r="B16" s="283"/>
      <c r="C16" s="283"/>
      <c r="D16" s="283"/>
      <c r="E16" s="283"/>
      <c r="F16" s="283"/>
      <c r="G16" s="283"/>
      <c r="H16" s="283"/>
      <c r="I16" s="283"/>
      <c r="J16" s="283"/>
      <c r="K16" s="283"/>
      <c r="L16" s="283"/>
      <c r="M16" s="283"/>
      <c r="N16" s="283"/>
      <c r="O16" s="283"/>
      <c r="P16" s="283"/>
      <c r="Q16" s="283"/>
      <c r="R16" s="283"/>
      <c r="S16" s="283"/>
    </row>
    <row r="17" spans="1:19" s="51" customFormat="1" ht="14.25">
      <c r="A17" s="344">
        <v>9</v>
      </c>
      <c r="B17" s="283"/>
      <c r="C17" s="283"/>
      <c r="D17" s="283"/>
      <c r="E17" s="283"/>
      <c r="F17" s="283"/>
      <c r="G17" s="283"/>
      <c r="H17" s="283"/>
      <c r="I17" s="283"/>
      <c r="J17" s="283"/>
      <c r="K17" s="283"/>
      <c r="L17" s="283"/>
      <c r="M17" s="283"/>
      <c r="N17" s="283"/>
      <c r="O17" s="283"/>
      <c r="P17" s="283"/>
      <c r="Q17" s="283"/>
      <c r="R17" s="283"/>
      <c r="S17" s="283"/>
    </row>
    <row r="18" spans="1:19" s="51" customFormat="1" ht="14.25">
      <c r="A18" s="344">
        <v>10</v>
      </c>
      <c r="B18" s="283"/>
      <c r="C18" s="283"/>
      <c r="D18" s="283"/>
      <c r="E18" s="283"/>
      <c r="F18" s="283"/>
      <c r="G18" s="283"/>
      <c r="H18" s="283"/>
      <c r="I18" s="283"/>
      <c r="J18" s="283"/>
      <c r="K18" s="283"/>
      <c r="L18" s="283"/>
      <c r="M18" s="283"/>
      <c r="N18" s="283"/>
      <c r="O18" s="283"/>
      <c r="P18" s="283"/>
      <c r="Q18" s="283"/>
      <c r="R18" s="283"/>
      <c r="S18" s="283"/>
    </row>
    <row r="19" spans="1:19" ht="12.75">
      <c r="A19" s="344">
        <v>11</v>
      </c>
      <c r="B19" s="851"/>
      <c r="C19" s="324"/>
      <c r="D19" s="324"/>
      <c r="E19" s="324"/>
      <c r="F19" s="324"/>
      <c r="G19" s="324"/>
      <c r="H19" s="324"/>
      <c r="I19" s="324"/>
      <c r="J19" s="324"/>
      <c r="K19" s="324"/>
      <c r="L19" s="324"/>
      <c r="M19" s="324"/>
      <c r="N19" s="324"/>
      <c r="O19" s="324"/>
      <c r="P19" s="324"/>
      <c r="Q19" s="324"/>
      <c r="R19" s="324"/>
      <c r="S19" s="290"/>
    </row>
    <row r="20" spans="1:19" ht="12.75">
      <c r="A20" s="344">
        <v>12</v>
      </c>
      <c r="B20" s="851"/>
      <c r="C20" s="324"/>
      <c r="D20" s="324"/>
      <c r="E20" s="324"/>
      <c r="F20" s="324"/>
      <c r="G20" s="324"/>
      <c r="H20" s="324"/>
      <c r="I20" s="324"/>
      <c r="J20" s="324"/>
      <c r="K20" s="324"/>
      <c r="L20" s="324"/>
      <c r="M20" s="324"/>
      <c r="N20" s="324"/>
      <c r="O20" s="324"/>
      <c r="P20" s="324"/>
      <c r="Q20" s="324"/>
      <c r="R20" s="324"/>
      <c r="S20" s="290"/>
    </row>
    <row r="21" spans="1:19" ht="12.75">
      <c r="A21" s="344">
        <v>13</v>
      </c>
      <c r="B21" s="382" t="s">
        <v>645</v>
      </c>
      <c r="C21" s="327">
        <f>SUM(C9:C20)</f>
        <v>0</v>
      </c>
      <c r="D21" s="836"/>
      <c r="E21" s="836"/>
      <c r="F21" s="327">
        <f>SUM(F9:F20)</f>
        <v>0</v>
      </c>
      <c r="G21" s="327">
        <f>SUM(G9:G20)</f>
        <v>0</v>
      </c>
      <c r="H21" s="327">
        <f>SUM(H9:H20)</f>
        <v>0</v>
      </c>
      <c r="I21" s="327">
        <f>SUM(I9:I20)</f>
        <v>0</v>
      </c>
      <c r="J21" s="836"/>
      <c r="K21" s="836"/>
      <c r="L21" s="327">
        <f>SUM(L9:L20)</f>
        <v>0</v>
      </c>
      <c r="M21" s="327">
        <f>SUM(M9:M20)</f>
        <v>0</v>
      </c>
      <c r="N21" s="327">
        <f>SUM(N9:N20)</f>
        <v>0</v>
      </c>
      <c r="O21" s="327">
        <f>SUM(O9:O20)</f>
        <v>0</v>
      </c>
      <c r="P21" s="327">
        <f>SUM(P9:P20)</f>
        <v>0</v>
      </c>
      <c r="Q21" s="327"/>
      <c r="R21" s="327">
        <f>SUM(R9:R20)</f>
        <v>0</v>
      </c>
      <c r="S21" s="382"/>
    </row>
    <row r="22" spans="1:19" ht="50.1" customHeight="1">
      <c r="A22" s="657" t="s">
        <v>2170</v>
      </c>
      <c r="B22" s="657"/>
      <c r="C22" s="657"/>
      <c r="D22" s="657"/>
      <c r="E22" s="657"/>
      <c r="F22" s="657"/>
      <c r="G22" s="657"/>
      <c r="H22" s="657"/>
      <c r="I22" s="657"/>
      <c r="J22" s="657"/>
      <c r="K22" s="657"/>
      <c r="L22" s="657"/>
      <c r="M22" s="657"/>
      <c r="N22" s="657"/>
      <c r="O22" s="657"/>
      <c r="P22" s="657"/>
      <c r="Q22" s="657"/>
      <c r="R22" s="657"/>
      <c r="S22" s="657"/>
    </row>
  </sheetData>
  <sheetProtection password="8154" sheet="1" objects="1" scenarios="1"/>
  <mergeCells count="24">
    <mergeCell ref="N4:O4"/>
    <mergeCell ref="P4:S4"/>
    <mergeCell ref="I6:N6"/>
    <mergeCell ref="C4:G5"/>
    <mergeCell ref="A6:A8"/>
    <mergeCell ref="B6:B8"/>
    <mergeCell ref="C6:H6"/>
    <mergeCell ref="N5:O5"/>
    <mergeCell ref="A1:S1"/>
    <mergeCell ref="A2:S2"/>
    <mergeCell ref="A3:Q3"/>
    <mergeCell ref="R3:S3"/>
    <mergeCell ref="A4:B5"/>
    <mergeCell ref="H4:I4"/>
    <mergeCell ref="H5:I5"/>
    <mergeCell ref="J5:M5"/>
    <mergeCell ref="P5:S5"/>
    <mergeCell ref="J4:M4"/>
    <mergeCell ref="A22:S22"/>
    <mergeCell ref="D21:E21"/>
    <mergeCell ref="J21:K21"/>
    <mergeCell ref="B19:B20"/>
    <mergeCell ref="S6:S7"/>
    <mergeCell ref="O6:R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1" r:id="rId1"/>
</worksheet>
</file>

<file path=xl/worksheets/sheet78.xml><?xml version="1.0" encoding="utf-8"?>
<worksheet xmlns="http://schemas.openxmlformats.org/spreadsheetml/2006/main" xmlns:r="http://schemas.openxmlformats.org/officeDocument/2006/relationships">
  <sheetPr>
    <pageSetUpPr fitToPage="1"/>
  </sheetPr>
  <dimension ref="A1:U22"/>
  <sheetViews>
    <sheetView workbookViewId="0" topLeftCell="A1">
      <selection activeCell="A1" sqref="A1:H1"/>
    </sheetView>
  </sheetViews>
  <sheetFormatPr defaultColWidth="9.00390625" defaultRowHeight="14.25"/>
  <cols>
    <col min="1" max="1" width="4.75390625" style="42" bestFit="1" customWidth="1"/>
    <col min="2" max="2" width="24.50390625" style="42" customWidth="1"/>
    <col min="3" max="3" width="7.00390625" style="42" customWidth="1"/>
    <col min="4" max="4" width="8.25390625" style="42" customWidth="1"/>
    <col min="5" max="5" width="7.50390625" style="42" customWidth="1"/>
    <col min="6" max="6" width="6.50390625" style="42" customWidth="1"/>
    <col min="7" max="7" width="6.875" style="42" customWidth="1"/>
    <col min="8" max="8" width="8.125" style="42" customWidth="1"/>
    <col min="9" max="9" width="8.625" style="42" customWidth="1"/>
    <col min="10" max="10" width="7.50390625" style="42" customWidth="1"/>
    <col min="11" max="11" width="7.125" style="42" customWidth="1"/>
    <col min="12" max="12" width="9.00390625" style="42" customWidth="1"/>
    <col min="13" max="13" width="9.125" style="42" customWidth="1"/>
    <col min="14" max="14" width="7.875" style="42" customWidth="1"/>
    <col min="15" max="15" width="9.50390625" style="42" customWidth="1"/>
    <col min="16" max="16" width="8.875" style="42" customWidth="1"/>
    <col min="17" max="17" width="7.75390625" style="42" customWidth="1"/>
    <col min="18" max="18" width="13.25390625" style="42" customWidth="1"/>
    <col min="19" max="19" width="8.50390625" style="42" bestFit="1" customWidth="1"/>
    <col min="20" max="20" width="4.875" style="42" customWidth="1"/>
    <col min="21" max="21" width="5.125" style="42" customWidth="1"/>
    <col min="22" max="16384" width="9.00390625" style="42" customWidth="1"/>
  </cols>
  <sheetData>
    <row r="1" spans="1:21" ht="33" customHeight="1">
      <c r="A1" s="848" t="s">
        <v>76</v>
      </c>
      <c r="B1" s="848"/>
      <c r="C1" s="848"/>
      <c r="D1" s="848"/>
      <c r="E1" s="848"/>
      <c r="F1" s="848"/>
      <c r="G1" s="848"/>
      <c r="H1" s="848"/>
      <c r="I1" s="849"/>
      <c r="J1" s="849"/>
      <c r="K1" s="849"/>
      <c r="L1" s="849"/>
      <c r="M1" s="849"/>
      <c r="N1" s="849"/>
      <c r="O1" s="849"/>
      <c r="P1" s="849"/>
      <c r="Q1" s="849"/>
      <c r="R1" s="849"/>
      <c r="S1" s="849"/>
      <c r="T1" s="485"/>
      <c r="U1" s="485"/>
    </row>
    <row r="2" spans="1:21" ht="14.25">
      <c r="A2" s="606" t="s">
        <v>815</v>
      </c>
      <c r="B2" s="606"/>
      <c r="C2" s="606"/>
      <c r="D2" s="606"/>
      <c r="E2" s="606"/>
      <c r="F2" s="606"/>
      <c r="G2" s="606"/>
      <c r="H2" s="606"/>
      <c r="I2" s="606"/>
      <c r="J2" s="606"/>
      <c r="K2" s="606"/>
      <c r="L2" s="606"/>
      <c r="M2" s="606"/>
      <c r="N2" s="606"/>
      <c r="O2" s="606"/>
      <c r="P2" s="606"/>
      <c r="Q2" s="606"/>
      <c r="R2" s="606"/>
      <c r="S2" s="606"/>
      <c r="T2" s="9"/>
      <c r="U2" s="9"/>
    </row>
    <row r="3" spans="1:20" ht="14.25">
      <c r="A3" s="717" t="s">
        <v>1</v>
      </c>
      <c r="B3" s="717"/>
      <c r="C3" s="717"/>
      <c r="D3" s="717"/>
      <c r="E3" s="717"/>
      <c r="F3" s="717"/>
      <c r="G3" s="717"/>
      <c r="H3" s="717"/>
      <c r="I3" s="717"/>
      <c r="J3" s="717"/>
      <c r="K3" s="717"/>
      <c r="L3" s="717"/>
      <c r="M3" s="717"/>
      <c r="N3" s="717"/>
      <c r="O3" s="717"/>
      <c r="P3" s="717"/>
      <c r="Q3" s="717"/>
      <c r="R3" s="828" t="s">
        <v>1460</v>
      </c>
      <c r="S3" s="828"/>
      <c r="T3" s="9"/>
    </row>
    <row r="4" spans="1:20" ht="14.25">
      <c r="A4" s="613" t="s">
        <v>1461</v>
      </c>
      <c r="B4" s="613"/>
      <c r="C4" s="585"/>
      <c r="D4" s="585"/>
      <c r="E4" s="585"/>
      <c r="F4" s="585"/>
      <c r="G4" s="585"/>
      <c r="H4" s="613" t="s">
        <v>1464</v>
      </c>
      <c r="I4" s="613"/>
      <c r="J4" s="585"/>
      <c r="K4" s="585"/>
      <c r="L4" s="585"/>
      <c r="M4" s="585"/>
      <c r="N4" s="613" t="s">
        <v>1463</v>
      </c>
      <c r="O4" s="613"/>
      <c r="P4" s="585"/>
      <c r="Q4" s="585"/>
      <c r="R4" s="585"/>
      <c r="S4" s="585"/>
      <c r="T4" s="9"/>
    </row>
    <row r="5" spans="1:20" ht="14.25">
      <c r="A5" s="613"/>
      <c r="B5" s="613"/>
      <c r="C5" s="585"/>
      <c r="D5" s="585"/>
      <c r="E5" s="585"/>
      <c r="F5" s="585"/>
      <c r="G5" s="585"/>
      <c r="H5" s="613" t="s">
        <v>1462</v>
      </c>
      <c r="I5" s="613"/>
      <c r="J5" s="585"/>
      <c r="K5" s="585"/>
      <c r="L5" s="585"/>
      <c r="M5" s="585"/>
      <c r="N5" s="613" t="s">
        <v>1463</v>
      </c>
      <c r="O5" s="613"/>
      <c r="P5" s="585"/>
      <c r="Q5" s="585"/>
      <c r="R5" s="585"/>
      <c r="S5" s="585"/>
      <c r="T5" s="9"/>
    </row>
    <row r="6" spans="1:19" s="51" customFormat="1" ht="14.25">
      <c r="A6" s="853" t="s">
        <v>1586</v>
      </c>
      <c r="B6" s="856" t="s">
        <v>380</v>
      </c>
      <c r="C6" s="613" t="s">
        <v>4</v>
      </c>
      <c r="D6" s="613"/>
      <c r="E6" s="613"/>
      <c r="F6" s="613"/>
      <c r="G6" s="613"/>
      <c r="H6" s="613"/>
      <c r="I6" s="613" t="s">
        <v>1565</v>
      </c>
      <c r="J6" s="613"/>
      <c r="K6" s="613"/>
      <c r="L6" s="613"/>
      <c r="M6" s="613"/>
      <c r="N6" s="613"/>
      <c r="O6" s="613" t="s">
        <v>816</v>
      </c>
      <c r="P6" s="613"/>
      <c r="Q6" s="613"/>
      <c r="R6" s="613"/>
      <c r="S6" s="577" t="s">
        <v>1474</v>
      </c>
    </row>
    <row r="7" spans="1:19" s="51" customFormat="1" ht="36">
      <c r="A7" s="854"/>
      <c r="B7" s="857"/>
      <c r="C7" s="283" t="s">
        <v>7</v>
      </c>
      <c r="D7" s="283" t="s">
        <v>817</v>
      </c>
      <c r="E7" s="283" t="s">
        <v>1606</v>
      </c>
      <c r="F7" s="283" t="s">
        <v>818</v>
      </c>
      <c r="G7" s="283" t="s">
        <v>819</v>
      </c>
      <c r="H7" s="283" t="s">
        <v>820</v>
      </c>
      <c r="I7" s="283" t="s">
        <v>821</v>
      </c>
      <c r="J7" s="283" t="s">
        <v>817</v>
      </c>
      <c r="K7" s="283" t="s">
        <v>1606</v>
      </c>
      <c r="L7" s="283" t="s">
        <v>818</v>
      </c>
      <c r="M7" s="283" t="s">
        <v>822</v>
      </c>
      <c r="N7" s="283" t="s">
        <v>820</v>
      </c>
      <c r="O7" s="283" t="s">
        <v>823</v>
      </c>
      <c r="P7" s="283" t="s">
        <v>824</v>
      </c>
      <c r="Q7" s="283" t="s">
        <v>825</v>
      </c>
      <c r="R7" s="344" t="s">
        <v>826</v>
      </c>
      <c r="S7" s="577"/>
    </row>
    <row r="8" spans="1:19" s="51" customFormat="1" ht="18" customHeight="1">
      <c r="A8" s="855"/>
      <c r="B8" s="858"/>
      <c r="C8" s="283">
        <v>1</v>
      </c>
      <c r="D8" s="283">
        <v>2</v>
      </c>
      <c r="E8" s="283">
        <v>3</v>
      </c>
      <c r="F8" s="283">
        <v>4</v>
      </c>
      <c r="G8" s="283">
        <v>5</v>
      </c>
      <c r="H8" s="283">
        <v>6</v>
      </c>
      <c r="I8" s="283">
        <v>7</v>
      </c>
      <c r="J8" s="283">
        <v>8</v>
      </c>
      <c r="K8" s="283">
        <v>9</v>
      </c>
      <c r="L8" s="283">
        <v>10</v>
      </c>
      <c r="M8" s="283">
        <v>11</v>
      </c>
      <c r="N8" s="283">
        <v>12</v>
      </c>
      <c r="O8" s="283">
        <v>13</v>
      </c>
      <c r="P8" s="283">
        <v>14</v>
      </c>
      <c r="Q8" s="283">
        <v>15</v>
      </c>
      <c r="R8" s="283">
        <v>16</v>
      </c>
      <c r="S8" s="283">
        <v>17</v>
      </c>
    </row>
    <row r="9" spans="1:19" s="51" customFormat="1" ht="18" customHeight="1">
      <c r="A9" s="344">
        <v>1</v>
      </c>
      <c r="B9" s="283"/>
      <c r="C9" s="283"/>
      <c r="D9" s="283"/>
      <c r="E9" s="283"/>
      <c r="F9" s="283"/>
      <c r="G9" s="283"/>
      <c r="H9" s="283"/>
      <c r="I9" s="283"/>
      <c r="J9" s="283"/>
      <c r="K9" s="283"/>
      <c r="L9" s="283"/>
      <c r="M9" s="283"/>
      <c r="N9" s="283"/>
      <c r="O9" s="283"/>
      <c r="P9" s="283"/>
      <c r="Q9" s="283"/>
      <c r="R9" s="283"/>
      <c r="S9" s="283"/>
    </row>
    <row r="10" spans="1:19" s="51" customFormat="1" ht="18" customHeight="1">
      <c r="A10" s="344">
        <v>2</v>
      </c>
      <c r="B10" s="283"/>
      <c r="C10" s="283"/>
      <c r="D10" s="283"/>
      <c r="E10" s="283"/>
      <c r="F10" s="283"/>
      <c r="G10" s="283"/>
      <c r="H10" s="283"/>
      <c r="I10" s="283"/>
      <c r="J10" s="283"/>
      <c r="K10" s="283"/>
      <c r="L10" s="283"/>
      <c r="M10" s="283"/>
      <c r="N10" s="283"/>
      <c r="O10" s="283"/>
      <c r="P10" s="283"/>
      <c r="Q10" s="283"/>
      <c r="R10" s="283"/>
      <c r="S10" s="283"/>
    </row>
    <row r="11" spans="1:19" s="51" customFormat="1" ht="18" customHeight="1">
      <c r="A11" s="344">
        <v>3</v>
      </c>
      <c r="B11" s="283"/>
      <c r="C11" s="283"/>
      <c r="D11" s="283"/>
      <c r="E11" s="283"/>
      <c r="F11" s="283"/>
      <c r="G11" s="283"/>
      <c r="H11" s="283"/>
      <c r="I11" s="283"/>
      <c r="J11" s="283"/>
      <c r="K11" s="283"/>
      <c r="L11" s="283"/>
      <c r="M11" s="283"/>
      <c r="N11" s="283"/>
      <c r="O11" s="283"/>
      <c r="P11" s="283"/>
      <c r="Q11" s="283"/>
      <c r="R11" s="283"/>
      <c r="S11" s="283"/>
    </row>
    <row r="12" spans="1:19" s="51" customFormat="1" ht="18" customHeight="1">
      <c r="A12" s="344">
        <v>4</v>
      </c>
      <c r="B12" s="283"/>
      <c r="C12" s="283"/>
      <c r="D12" s="283"/>
      <c r="E12" s="283"/>
      <c r="F12" s="283"/>
      <c r="G12" s="283"/>
      <c r="H12" s="283"/>
      <c r="I12" s="283"/>
      <c r="J12" s="283"/>
      <c r="K12" s="283"/>
      <c r="L12" s="283"/>
      <c r="M12" s="283"/>
      <c r="N12" s="283"/>
      <c r="O12" s="283"/>
      <c r="P12" s="283"/>
      <c r="Q12" s="283"/>
      <c r="R12" s="283"/>
      <c r="S12" s="283"/>
    </row>
    <row r="13" spans="1:19" s="51" customFormat="1" ht="18" customHeight="1">
      <c r="A13" s="344">
        <v>5</v>
      </c>
      <c r="B13" s="283"/>
      <c r="C13" s="283"/>
      <c r="D13" s="283"/>
      <c r="E13" s="283"/>
      <c r="F13" s="283"/>
      <c r="G13" s="283"/>
      <c r="H13" s="283"/>
      <c r="I13" s="283"/>
      <c r="J13" s="283"/>
      <c r="K13" s="283"/>
      <c r="L13" s="283"/>
      <c r="M13" s="283"/>
      <c r="N13" s="283"/>
      <c r="O13" s="283"/>
      <c r="P13" s="283"/>
      <c r="Q13" s="283"/>
      <c r="R13" s="283"/>
      <c r="S13" s="283"/>
    </row>
    <row r="14" spans="1:19" s="51" customFormat="1" ht="18" customHeight="1">
      <c r="A14" s="344">
        <v>6</v>
      </c>
      <c r="B14" s="283"/>
      <c r="C14" s="283"/>
      <c r="D14" s="283"/>
      <c r="E14" s="283"/>
      <c r="F14" s="283"/>
      <c r="G14" s="283"/>
      <c r="H14" s="283"/>
      <c r="I14" s="283"/>
      <c r="J14" s="283"/>
      <c r="K14" s="283"/>
      <c r="L14" s="283"/>
      <c r="M14" s="283"/>
      <c r="N14" s="283"/>
      <c r="O14" s="283"/>
      <c r="P14" s="283"/>
      <c r="Q14" s="283"/>
      <c r="R14" s="283"/>
      <c r="S14" s="283"/>
    </row>
    <row r="15" spans="1:19" s="51" customFormat="1" ht="18" customHeight="1">
      <c r="A15" s="344">
        <v>7</v>
      </c>
      <c r="B15" s="283"/>
      <c r="C15" s="283"/>
      <c r="D15" s="283"/>
      <c r="E15" s="283"/>
      <c r="F15" s="283"/>
      <c r="G15" s="283"/>
      <c r="H15" s="283"/>
      <c r="I15" s="283"/>
      <c r="J15" s="283"/>
      <c r="K15" s="283"/>
      <c r="L15" s="283"/>
      <c r="M15" s="283"/>
      <c r="N15" s="283"/>
      <c r="O15" s="283"/>
      <c r="P15" s="283"/>
      <c r="Q15" s="283"/>
      <c r="R15" s="283"/>
      <c r="S15" s="283"/>
    </row>
    <row r="16" spans="1:19" s="51" customFormat="1" ht="18" customHeight="1">
      <c r="A16" s="344">
        <v>8</v>
      </c>
      <c r="B16" s="283"/>
      <c r="C16" s="283"/>
      <c r="D16" s="283"/>
      <c r="E16" s="283"/>
      <c r="F16" s="283"/>
      <c r="G16" s="283"/>
      <c r="H16" s="283"/>
      <c r="I16" s="283"/>
      <c r="J16" s="283"/>
      <c r="K16" s="283"/>
      <c r="L16" s="283"/>
      <c r="M16" s="283"/>
      <c r="N16" s="283"/>
      <c r="O16" s="283"/>
      <c r="P16" s="283"/>
      <c r="Q16" s="283"/>
      <c r="R16" s="283"/>
      <c r="S16" s="283"/>
    </row>
    <row r="17" spans="1:19" s="51" customFormat="1" ht="14.25">
      <c r="A17" s="344">
        <v>9</v>
      </c>
      <c r="B17" s="283"/>
      <c r="C17" s="283"/>
      <c r="D17" s="283"/>
      <c r="E17" s="283"/>
      <c r="F17" s="283"/>
      <c r="G17" s="283"/>
      <c r="H17" s="283"/>
      <c r="I17" s="283"/>
      <c r="J17" s="283"/>
      <c r="K17" s="283"/>
      <c r="L17" s="283"/>
      <c r="M17" s="283"/>
      <c r="N17" s="283"/>
      <c r="O17" s="283"/>
      <c r="P17" s="283"/>
      <c r="Q17" s="283"/>
      <c r="R17" s="283"/>
      <c r="S17" s="283"/>
    </row>
    <row r="18" spans="1:19" s="51" customFormat="1" ht="14.25">
      <c r="A18" s="344">
        <v>10</v>
      </c>
      <c r="B18" s="283"/>
      <c r="C18" s="283"/>
      <c r="D18" s="283"/>
      <c r="E18" s="283"/>
      <c r="F18" s="283"/>
      <c r="G18" s="283"/>
      <c r="H18" s="283"/>
      <c r="I18" s="283"/>
      <c r="J18" s="283"/>
      <c r="K18" s="283"/>
      <c r="L18" s="283"/>
      <c r="M18" s="283"/>
      <c r="N18" s="283"/>
      <c r="O18" s="283"/>
      <c r="P18" s="283"/>
      <c r="Q18" s="283"/>
      <c r="R18" s="283"/>
      <c r="S18" s="283"/>
    </row>
    <row r="19" spans="1:19" ht="12.75">
      <c r="A19" s="344">
        <v>11</v>
      </c>
      <c r="B19" s="201"/>
      <c r="C19" s="324"/>
      <c r="D19" s="324"/>
      <c r="E19" s="324"/>
      <c r="F19" s="324"/>
      <c r="G19" s="324"/>
      <c r="H19" s="324"/>
      <c r="I19" s="324"/>
      <c r="J19" s="324"/>
      <c r="K19" s="324"/>
      <c r="L19" s="324"/>
      <c r="M19" s="324"/>
      <c r="N19" s="324"/>
      <c r="O19" s="324"/>
      <c r="P19" s="324"/>
      <c r="Q19" s="324"/>
      <c r="R19" s="324"/>
      <c r="S19" s="290"/>
    </row>
    <row r="20" spans="1:19" ht="12.75">
      <c r="A20" s="344">
        <v>12</v>
      </c>
      <c r="B20" s="201"/>
      <c r="C20" s="324"/>
      <c r="D20" s="324"/>
      <c r="E20" s="324"/>
      <c r="F20" s="324"/>
      <c r="G20" s="324"/>
      <c r="H20" s="324"/>
      <c r="I20" s="324"/>
      <c r="J20" s="324"/>
      <c r="K20" s="324"/>
      <c r="L20" s="324"/>
      <c r="M20" s="324"/>
      <c r="N20" s="324"/>
      <c r="O20" s="324"/>
      <c r="P20" s="324"/>
      <c r="Q20" s="324"/>
      <c r="R20" s="324"/>
      <c r="S20" s="290"/>
    </row>
    <row r="21" spans="1:19" ht="12.75">
      <c r="A21" s="344">
        <v>13</v>
      </c>
      <c r="B21" s="382" t="s">
        <v>645</v>
      </c>
      <c r="C21" s="327">
        <f>SUM(C9:C20)</f>
        <v>0</v>
      </c>
      <c r="D21" s="836"/>
      <c r="E21" s="836"/>
      <c r="F21" s="327">
        <f>SUM(F9:F20)</f>
        <v>0</v>
      </c>
      <c r="G21" s="327">
        <f>SUM(G9:G20)</f>
        <v>0</v>
      </c>
      <c r="H21" s="327">
        <f>SUM(H9:H20)</f>
        <v>0</v>
      </c>
      <c r="I21" s="327">
        <f>SUM(I9:I20)</f>
        <v>0</v>
      </c>
      <c r="J21" s="836"/>
      <c r="K21" s="836"/>
      <c r="L21" s="327">
        <f>SUM(L9:L20)</f>
        <v>0</v>
      </c>
      <c r="M21" s="327">
        <f>SUM(M9:M20)</f>
        <v>0</v>
      </c>
      <c r="N21" s="327">
        <f>SUM(N9:N20)</f>
        <v>0</v>
      </c>
      <c r="O21" s="327">
        <f>SUM(O9:O20)</f>
        <v>0</v>
      </c>
      <c r="P21" s="327">
        <f>SUM(P9:P20)</f>
        <v>0</v>
      </c>
      <c r="Q21" s="327"/>
      <c r="R21" s="327">
        <f>SUM(R9:R20)</f>
        <v>0</v>
      </c>
      <c r="S21" s="382"/>
    </row>
    <row r="22" spans="1:19" ht="50.1" customHeight="1">
      <c r="A22" s="657" t="s">
        <v>2170</v>
      </c>
      <c r="B22" s="657"/>
      <c r="C22" s="657"/>
      <c r="D22" s="657"/>
      <c r="E22" s="657"/>
      <c r="F22" s="657"/>
      <c r="G22" s="657"/>
      <c r="H22" s="657"/>
      <c r="I22" s="657"/>
      <c r="J22" s="657"/>
      <c r="K22" s="657"/>
      <c r="L22" s="657"/>
      <c r="M22" s="657"/>
      <c r="N22" s="657"/>
      <c r="O22" s="657"/>
      <c r="P22" s="657"/>
      <c r="Q22" s="657"/>
      <c r="R22" s="657"/>
      <c r="S22" s="657"/>
    </row>
  </sheetData>
  <sheetProtection password="8154" sheet="1" objects="1" scenarios="1"/>
  <mergeCells count="23">
    <mergeCell ref="H4:I4"/>
    <mergeCell ref="J4:M4"/>
    <mergeCell ref="N4:O4"/>
    <mergeCell ref="P5:S5"/>
    <mergeCell ref="A1:S1"/>
    <mergeCell ref="A2:S2"/>
    <mergeCell ref="A3:Q3"/>
    <mergeCell ref="R3:S3"/>
    <mergeCell ref="A4:B5"/>
    <mergeCell ref="C4:G5"/>
    <mergeCell ref="P4:S4"/>
    <mergeCell ref="H5:I5"/>
    <mergeCell ref="J5:M5"/>
    <mergeCell ref="N5:O5"/>
    <mergeCell ref="A22:S22"/>
    <mergeCell ref="D21:E21"/>
    <mergeCell ref="J21:K21"/>
    <mergeCell ref="C6:H6"/>
    <mergeCell ref="I6:N6"/>
    <mergeCell ref="O6:R6"/>
    <mergeCell ref="S6:S7"/>
    <mergeCell ref="A6:A8"/>
    <mergeCell ref="B6:B8"/>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1" r:id="rId1"/>
</worksheet>
</file>

<file path=xl/worksheets/sheet79.xml><?xml version="1.0" encoding="utf-8"?>
<worksheet xmlns="http://schemas.openxmlformats.org/spreadsheetml/2006/main" xmlns:r="http://schemas.openxmlformats.org/officeDocument/2006/relationships">
  <sheetPr>
    <pageSetUpPr fitToPage="1"/>
  </sheetPr>
  <dimension ref="A1:H26"/>
  <sheetViews>
    <sheetView showZeros="0" workbookViewId="0" topLeftCell="A1">
      <pane ySplit="9" topLeftCell="A10" activePane="bottomLeft" state="frozen"/>
      <selection pane="topLeft" activeCell="A1" sqref="A1:H1"/>
      <selection pane="bottomLeft" activeCell="A1" sqref="A1:H1"/>
    </sheetView>
  </sheetViews>
  <sheetFormatPr defaultColWidth="9.00390625" defaultRowHeight="14.25" customHeight="1"/>
  <cols>
    <col min="1" max="1" width="3.50390625" style="3" customWidth="1"/>
    <col min="2" max="2" width="25.00390625" style="3" customWidth="1"/>
    <col min="3" max="3" width="13.375" style="3" customWidth="1"/>
    <col min="4" max="4" width="11.75390625" style="3" customWidth="1"/>
    <col min="5" max="5" width="13.125" style="3" customWidth="1"/>
    <col min="6" max="6" width="12.25390625" style="3" customWidth="1"/>
    <col min="7" max="7" width="11.625" style="3" customWidth="1"/>
    <col min="8" max="8" width="9.125" style="3" customWidth="1"/>
    <col min="9" max="16384" width="9.00390625" style="3" customWidth="1"/>
  </cols>
  <sheetData>
    <row r="1" spans="1:8" ht="33" customHeight="1">
      <c r="A1" s="598" t="s">
        <v>77</v>
      </c>
      <c r="B1" s="598"/>
      <c r="C1" s="598"/>
      <c r="D1" s="598"/>
      <c r="E1" s="598"/>
      <c r="F1" s="598"/>
      <c r="G1" s="598"/>
      <c r="H1" s="598"/>
    </row>
    <row r="2" spans="1:8" ht="12">
      <c r="A2" s="863"/>
      <c r="B2" s="863"/>
      <c r="C2" s="863"/>
      <c r="D2" s="863"/>
      <c r="E2" s="863"/>
      <c r="F2" s="863"/>
      <c r="G2" s="863"/>
      <c r="H2" s="863"/>
    </row>
    <row r="3" spans="1:8" ht="13.5" customHeight="1">
      <c r="A3" s="600" t="s">
        <v>813</v>
      </c>
      <c r="B3" s="600"/>
      <c r="C3" s="600"/>
      <c r="D3" s="600"/>
      <c r="E3" s="600"/>
      <c r="F3" s="600"/>
      <c r="G3" s="600"/>
      <c r="H3" s="600"/>
    </row>
    <row r="4" spans="1:8" ht="15.75" customHeight="1">
      <c r="A4" s="863"/>
      <c r="B4" s="863"/>
      <c r="C4" s="863"/>
      <c r="G4" s="863" t="s">
        <v>1460</v>
      </c>
      <c r="H4" s="863"/>
    </row>
    <row r="5" ht="15.75" customHeight="1">
      <c r="A5" s="3" t="s">
        <v>1</v>
      </c>
    </row>
    <row r="6" spans="1:8" ht="19.5" customHeight="1">
      <c r="A6" s="859" t="s">
        <v>1969</v>
      </c>
      <c r="B6" s="860"/>
      <c r="C6" s="655"/>
      <c r="D6" s="655"/>
      <c r="E6" s="64" t="s">
        <v>1464</v>
      </c>
      <c r="F6" s="64"/>
      <c r="G6" s="64" t="s">
        <v>814</v>
      </c>
      <c r="H6" s="64"/>
    </row>
    <row r="7" spans="1:8" ht="17.25" customHeight="1">
      <c r="A7" s="861"/>
      <c r="B7" s="862"/>
      <c r="C7" s="655"/>
      <c r="D7" s="655"/>
      <c r="E7" s="64" t="s">
        <v>1462</v>
      </c>
      <c r="F7" s="64"/>
      <c r="G7" s="64" t="s">
        <v>814</v>
      </c>
      <c r="H7" s="64"/>
    </row>
    <row r="8" spans="1:8" ht="15.75" customHeight="1">
      <c r="A8" s="655" t="s">
        <v>1586</v>
      </c>
      <c r="B8" s="655" t="s">
        <v>2004</v>
      </c>
      <c r="C8" s="64" t="s">
        <v>1607</v>
      </c>
      <c r="D8" s="64" t="s">
        <v>2005</v>
      </c>
      <c r="E8" s="64" t="s">
        <v>2006</v>
      </c>
      <c r="F8" s="64" t="s">
        <v>1608</v>
      </c>
      <c r="G8" s="64" t="s">
        <v>2007</v>
      </c>
      <c r="H8" s="64" t="s">
        <v>1474</v>
      </c>
    </row>
    <row r="9" spans="1:8" ht="12" customHeight="1">
      <c r="A9" s="655"/>
      <c r="B9" s="655"/>
      <c r="C9" s="301">
        <v>1</v>
      </c>
      <c r="D9" s="301">
        <v>2</v>
      </c>
      <c r="E9" s="301">
        <v>3</v>
      </c>
      <c r="F9" s="301">
        <v>4</v>
      </c>
      <c r="G9" s="301">
        <v>5</v>
      </c>
      <c r="H9" s="301" t="s">
        <v>1592</v>
      </c>
    </row>
    <row r="10" spans="1:8" ht="19.5" customHeight="1">
      <c r="A10" s="64">
        <v>1</v>
      </c>
      <c r="B10" s="64" t="s">
        <v>2008</v>
      </c>
      <c r="C10" s="64">
        <v>0</v>
      </c>
      <c r="D10" s="64"/>
      <c r="E10" s="64"/>
      <c r="F10" s="64">
        <v>0</v>
      </c>
      <c r="G10" s="64">
        <v>0</v>
      </c>
      <c r="H10" s="64"/>
    </row>
    <row r="11" spans="1:8" ht="21.75" customHeight="1">
      <c r="A11" s="64">
        <v>2</v>
      </c>
      <c r="B11" s="64" t="s">
        <v>2009</v>
      </c>
      <c r="C11" s="64">
        <v>0</v>
      </c>
      <c r="D11" s="64"/>
      <c r="E11" s="64"/>
      <c r="F11" s="64">
        <v>0</v>
      </c>
      <c r="G11" s="64">
        <v>0</v>
      </c>
      <c r="H11" s="64"/>
    </row>
    <row r="12" spans="1:8" ht="24" customHeight="1">
      <c r="A12" s="64">
        <v>3</v>
      </c>
      <c r="B12" s="64" t="s">
        <v>2010</v>
      </c>
      <c r="C12" s="64">
        <v>0</v>
      </c>
      <c r="D12" s="64"/>
      <c r="E12" s="64"/>
      <c r="F12" s="64">
        <v>0</v>
      </c>
      <c r="G12" s="64">
        <v>0</v>
      </c>
      <c r="H12" s="64"/>
    </row>
    <row r="13" spans="1:8" ht="24" customHeight="1">
      <c r="A13" s="64">
        <v>4</v>
      </c>
      <c r="B13" s="64" t="s">
        <v>2011</v>
      </c>
      <c r="C13" s="64">
        <v>0</v>
      </c>
      <c r="D13" s="64"/>
      <c r="E13" s="64"/>
      <c r="F13" s="64">
        <v>0</v>
      </c>
      <c r="G13" s="64">
        <v>0</v>
      </c>
      <c r="H13" s="64"/>
    </row>
    <row r="14" spans="1:8" ht="21" customHeight="1">
      <c r="A14" s="64">
        <v>5</v>
      </c>
      <c r="B14" s="64" t="s">
        <v>2012</v>
      </c>
      <c r="C14" s="64">
        <v>0</v>
      </c>
      <c r="D14" s="64" t="s">
        <v>2013</v>
      </c>
      <c r="E14" s="64"/>
      <c r="F14" s="64">
        <v>0</v>
      </c>
      <c r="G14" s="64"/>
      <c r="H14" s="64"/>
    </row>
    <row r="15" spans="1:8" ht="21.75" customHeight="1">
      <c r="A15" s="64">
        <v>6</v>
      </c>
      <c r="B15" s="64" t="s">
        <v>2014</v>
      </c>
      <c r="C15" s="64">
        <v>0</v>
      </c>
      <c r="D15" s="64"/>
      <c r="E15" s="64"/>
      <c r="F15" s="64">
        <v>0</v>
      </c>
      <c r="G15" s="64">
        <v>0</v>
      </c>
      <c r="H15" s="64"/>
    </row>
    <row r="16" spans="1:8" ht="21.75" customHeight="1">
      <c r="A16" s="64">
        <v>7</v>
      </c>
      <c r="B16" s="64" t="s">
        <v>2015</v>
      </c>
      <c r="C16" s="64">
        <v>0</v>
      </c>
      <c r="D16" s="64"/>
      <c r="E16" s="64"/>
      <c r="F16" s="64">
        <v>0</v>
      </c>
      <c r="G16" s="64">
        <v>0</v>
      </c>
      <c r="H16" s="64"/>
    </row>
    <row r="17" spans="1:8" ht="24" customHeight="1">
      <c r="A17" s="64">
        <v>8</v>
      </c>
      <c r="B17" s="64" t="s">
        <v>2016</v>
      </c>
      <c r="C17" s="64">
        <v>0</v>
      </c>
      <c r="D17" s="64"/>
      <c r="E17" s="64"/>
      <c r="F17" s="64">
        <v>0</v>
      </c>
      <c r="G17" s="64">
        <v>0</v>
      </c>
      <c r="H17" s="64"/>
    </row>
    <row r="18" spans="1:8" ht="24" customHeight="1">
      <c r="A18" s="64">
        <v>9</v>
      </c>
      <c r="B18" s="64" t="s">
        <v>2017</v>
      </c>
      <c r="C18" s="64">
        <v>0</v>
      </c>
      <c r="D18" s="64"/>
      <c r="E18" s="64"/>
      <c r="F18" s="64">
        <v>0</v>
      </c>
      <c r="G18" s="64">
        <v>0</v>
      </c>
      <c r="H18" s="64"/>
    </row>
    <row r="19" spans="1:8" ht="24" customHeight="1">
      <c r="A19" s="64">
        <v>10</v>
      </c>
      <c r="B19" s="64" t="s">
        <v>2018</v>
      </c>
      <c r="C19" s="64">
        <v>0</v>
      </c>
      <c r="D19" s="64"/>
      <c r="E19" s="64"/>
      <c r="F19" s="64">
        <v>0</v>
      </c>
      <c r="G19" s="64">
        <v>0</v>
      </c>
      <c r="H19" s="64"/>
    </row>
    <row r="20" spans="1:8" ht="21" customHeight="1">
      <c r="A20" s="64">
        <v>11</v>
      </c>
      <c r="B20" s="64" t="s">
        <v>1918</v>
      </c>
      <c r="C20" s="64">
        <v>0</v>
      </c>
      <c r="D20" s="64"/>
      <c r="E20" s="64"/>
      <c r="F20" s="64">
        <v>0</v>
      </c>
      <c r="G20" s="64">
        <v>0</v>
      </c>
      <c r="H20" s="64"/>
    </row>
    <row r="21" spans="1:8" ht="20.25" customHeight="1">
      <c r="A21" s="64">
        <v>12</v>
      </c>
      <c r="B21" s="64" t="s">
        <v>2019</v>
      </c>
      <c r="C21" s="64">
        <v>0</v>
      </c>
      <c r="D21" s="64"/>
      <c r="E21" s="64"/>
      <c r="F21" s="64">
        <v>0</v>
      </c>
      <c r="G21" s="64">
        <v>0</v>
      </c>
      <c r="H21" s="64"/>
    </row>
    <row r="22" spans="1:8" ht="18" customHeight="1">
      <c r="A22" s="64">
        <v>13</v>
      </c>
      <c r="B22" s="64" t="s">
        <v>2020</v>
      </c>
      <c r="C22" s="64">
        <v>0</v>
      </c>
      <c r="D22" s="64"/>
      <c r="E22" s="64"/>
      <c r="F22" s="64">
        <v>0</v>
      </c>
      <c r="G22" s="64">
        <v>0</v>
      </c>
      <c r="H22" s="64"/>
    </row>
    <row r="23" spans="1:8" ht="20.25" customHeight="1">
      <c r="A23" s="64">
        <v>14</v>
      </c>
      <c r="B23" s="64" t="s">
        <v>2021</v>
      </c>
      <c r="C23" s="64">
        <v>0</v>
      </c>
      <c r="D23" s="64"/>
      <c r="E23" s="64"/>
      <c r="F23" s="64">
        <v>0</v>
      </c>
      <c r="G23" s="64">
        <v>0</v>
      </c>
      <c r="H23" s="64"/>
    </row>
    <row r="24" spans="1:8" ht="21.75" customHeight="1">
      <c r="A24" s="64">
        <v>15</v>
      </c>
      <c r="B24" s="64" t="s">
        <v>1562</v>
      </c>
      <c r="C24" s="64">
        <v>0</v>
      </c>
      <c r="D24" s="64"/>
      <c r="E24" s="64"/>
      <c r="F24" s="64">
        <v>0</v>
      </c>
      <c r="G24" s="64">
        <v>0</v>
      </c>
      <c r="H24" s="64"/>
    </row>
    <row r="25" spans="1:8" ht="21" customHeight="1">
      <c r="A25" s="64">
        <v>16</v>
      </c>
      <c r="B25" s="64" t="s">
        <v>1561</v>
      </c>
      <c r="C25" s="64">
        <v>0</v>
      </c>
      <c r="D25" s="64">
        <v>0</v>
      </c>
      <c r="E25" s="64">
        <v>0</v>
      </c>
      <c r="F25" s="64">
        <v>0</v>
      </c>
      <c r="G25" s="64">
        <v>0</v>
      </c>
      <c r="H25" s="64" t="s">
        <v>1563</v>
      </c>
    </row>
    <row r="26" spans="1:8" s="74" customFormat="1" ht="50.1" customHeight="1">
      <c r="A26" s="821" t="s">
        <v>2170</v>
      </c>
      <c r="B26" s="822"/>
      <c r="C26" s="822"/>
      <c r="D26" s="822"/>
      <c r="E26" s="822"/>
      <c r="F26" s="822"/>
      <c r="G26" s="822"/>
      <c r="H26" s="823"/>
    </row>
    <row r="27" ht="25.5" customHeight="1"/>
    <row r="28" ht="25.5" customHeight="1"/>
    <row r="29" ht="25.5" customHeight="1"/>
    <row r="30" ht="25.5" customHeight="1"/>
    <row r="31" ht="25.5" customHeight="1"/>
    <row r="32" ht="25.5" customHeight="1"/>
  </sheetData>
  <sheetProtection password="8154" sheet="1" objects="1" scenarios="1"/>
  <mergeCells count="11">
    <mergeCell ref="A1:H1"/>
    <mergeCell ref="A2:H2"/>
    <mergeCell ref="A3:H3"/>
    <mergeCell ref="A4:C4"/>
    <mergeCell ref="G4:H4"/>
    <mergeCell ref="C7:D7"/>
    <mergeCell ref="A8:A9"/>
    <mergeCell ref="B8:B9"/>
    <mergeCell ref="A26:H26"/>
    <mergeCell ref="A6:B7"/>
    <mergeCell ref="C6:D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H7" sqref="H7"/>
    </sheetView>
  </sheetViews>
  <sheetFormatPr defaultColWidth="9.00390625" defaultRowHeight="12" customHeight="1"/>
  <cols>
    <col min="1" max="1" width="20.625" style="42" bestFit="1" customWidth="1"/>
    <col min="2" max="2" width="18.375" style="42" bestFit="1" customWidth="1"/>
    <col min="3" max="3" width="13.125" style="42" bestFit="1" customWidth="1"/>
    <col min="4" max="4" width="19.375" style="42" bestFit="1" customWidth="1"/>
    <col min="5" max="5" width="11.125" style="42" bestFit="1" customWidth="1"/>
    <col min="6" max="6" width="14.875" style="42" bestFit="1" customWidth="1"/>
    <col min="7" max="16384" width="9.00390625" style="42" customWidth="1"/>
  </cols>
  <sheetData>
    <row r="1" spans="1:8" ht="33" customHeight="1">
      <c r="A1" s="604" t="s">
        <v>1457</v>
      </c>
      <c r="B1" s="604"/>
      <c r="C1" s="604"/>
      <c r="D1" s="604"/>
      <c r="E1" s="604"/>
      <c r="F1" s="604"/>
      <c r="G1" s="545"/>
      <c r="H1" s="545"/>
    </row>
    <row r="2" spans="1:6" ht="14.25" customHeight="1">
      <c r="A2" s="605" t="s">
        <v>1398</v>
      </c>
      <c r="B2" s="606"/>
      <c r="C2" s="606"/>
      <c r="D2" s="606"/>
      <c r="E2" s="606"/>
      <c r="F2" s="606"/>
    </row>
    <row r="3" spans="1:6" ht="12">
      <c r="A3" s="583" t="s">
        <v>1</v>
      </c>
      <c r="B3" s="583"/>
      <c r="C3" s="583"/>
      <c r="D3" s="583"/>
      <c r="E3" s="583"/>
      <c r="F3" s="294" t="s">
        <v>1460</v>
      </c>
    </row>
    <row r="4" spans="1:6" ht="12">
      <c r="A4" s="580" t="s">
        <v>1461</v>
      </c>
      <c r="B4" s="603"/>
      <c r="C4" s="283" t="s">
        <v>1780</v>
      </c>
      <c r="D4" s="285"/>
      <c r="E4" s="283" t="s">
        <v>1463</v>
      </c>
      <c r="F4" s="285"/>
    </row>
    <row r="5" spans="1:6" ht="14.25" customHeight="1">
      <c r="A5" s="580"/>
      <c r="B5" s="603"/>
      <c r="C5" s="283" t="s">
        <v>1781</v>
      </c>
      <c r="D5" s="285"/>
      <c r="E5" s="283" t="s">
        <v>1463</v>
      </c>
      <c r="F5" s="107"/>
    </row>
    <row r="6" spans="1:6" ht="19.5" customHeight="1">
      <c r="A6" s="577" t="s">
        <v>1487</v>
      </c>
      <c r="B6" s="577"/>
      <c r="C6" s="577"/>
      <c r="D6" s="577" t="s">
        <v>1488</v>
      </c>
      <c r="E6" s="577"/>
      <c r="F6" s="577"/>
    </row>
    <row r="7" spans="1:6" ht="105.75" customHeight="1">
      <c r="A7" s="597"/>
      <c r="B7" s="597"/>
      <c r="C7" s="597"/>
      <c r="D7" s="597"/>
      <c r="E7" s="597"/>
      <c r="F7" s="597"/>
    </row>
    <row r="8" spans="1:6" s="44" customFormat="1" ht="15" customHeight="1">
      <c r="A8" s="580" t="s">
        <v>1769</v>
      </c>
      <c r="B8" s="580"/>
      <c r="C8" s="580"/>
      <c r="D8" s="580" t="s">
        <v>1770</v>
      </c>
      <c r="E8" s="580"/>
      <c r="F8" s="580"/>
    </row>
    <row r="9" spans="1:6" ht="12">
      <c r="A9" s="283" t="s">
        <v>1471</v>
      </c>
      <c r="B9" s="577" t="s">
        <v>1489</v>
      </c>
      <c r="C9" s="577"/>
      <c r="D9" s="283" t="s">
        <v>1471</v>
      </c>
      <c r="E9" s="577" t="s">
        <v>1489</v>
      </c>
      <c r="F9" s="577"/>
    </row>
    <row r="10" spans="1:6" ht="13.5" customHeight="1">
      <c r="A10" s="96"/>
      <c r="B10" s="585"/>
      <c r="C10" s="585"/>
      <c r="D10" s="96"/>
      <c r="E10" s="585"/>
      <c r="F10" s="585"/>
    </row>
    <row r="11" spans="1:6" ht="13.5" customHeight="1">
      <c r="A11" s="96"/>
      <c r="B11" s="585"/>
      <c r="C11" s="585"/>
      <c r="D11" s="96"/>
      <c r="E11" s="585"/>
      <c r="F11" s="585"/>
    </row>
  </sheetData>
  <sheetProtection password="8154" sheet="1" objects="1" scenarios="1"/>
  <mergeCells count="17">
    <mergeCell ref="A1:F1"/>
    <mergeCell ref="A2:F2"/>
    <mergeCell ref="A3:E3"/>
    <mergeCell ref="A4:A5"/>
    <mergeCell ref="B4:B5"/>
    <mergeCell ref="A6:C6"/>
    <mergeCell ref="D6:F6"/>
    <mergeCell ref="A7:C7"/>
    <mergeCell ref="D7:F7"/>
    <mergeCell ref="A8:C8"/>
    <mergeCell ref="D8:F8"/>
    <mergeCell ref="B10:C10"/>
    <mergeCell ref="E10:F10"/>
    <mergeCell ref="B11:C11"/>
    <mergeCell ref="E11:F11"/>
    <mergeCell ref="B9:C9"/>
    <mergeCell ref="E9:F9"/>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3" r:id="rId1"/>
</worksheet>
</file>

<file path=xl/worksheets/sheet80.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A1" sqref="A1:H1"/>
    </sheetView>
  </sheetViews>
  <sheetFormatPr defaultColWidth="9.00390625" defaultRowHeight="14.25"/>
  <cols>
    <col min="1" max="1" width="4.75390625" style="74" bestFit="1" customWidth="1"/>
    <col min="2" max="2" width="59.25390625" style="74" customWidth="1"/>
    <col min="3" max="3" width="19.50390625" style="74" customWidth="1"/>
    <col min="4" max="7" width="12.625" style="74" customWidth="1"/>
    <col min="8" max="16384" width="9.00390625" style="74" customWidth="1"/>
  </cols>
  <sheetData>
    <row r="1" spans="1:8" ht="33" customHeight="1">
      <c r="A1" s="865" t="s">
        <v>2138</v>
      </c>
      <c r="B1" s="865"/>
      <c r="C1" s="865"/>
      <c r="D1" s="865"/>
      <c r="E1" s="865"/>
      <c r="F1" s="865"/>
      <c r="G1" s="865"/>
      <c r="H1" s="865"/>
    </row>
    <row r="2" spans="1:8" s="3" customFormat="1" ht="14.25">
      <c r="A2" s="600" t="s">
        <v>801</v>
      </c>
      <c r="B2" s="600"/>
      <c r="C2" s="600"/>
      <c r="D2" s="600"/>
      <c r="E2" s="600"/>
      <c r="F2" s="600"/>
      <c r="G2" s="600"/>
      <c r="H2" s="600"/>
    </row>
    <row r="3" spans="1:8" s="3" customFormat="1" ht="14.25">
      <c r="A3" s="649" t="s">
        <v>1</v>
      </c>
      <c r="B3" s="649"/>
      <c r="C3" s="649"/>
      <c r="D3" s="649"/>
      <c r="E3" s="649"/>
      <c r="F3" s="649"/>
      <c r="G3" s="866" t="s">
        <v>385</v>
      </c>
      <c r="H3" s="866"/>
    </row>
    <row r="4" spans="1:8" s="3" customFormat="1" ht="14.25">
      <c r="A4" s="627" t="s">
        <v>1461</v>
      </c>
      <c r="B4" s="627"/>
      <c r="C4" s="585"/>
      <c r="D4" s="585"/>
      <c r="E4" s="301" t="s">
        <v>1464</v>
      </c>
      <c r="F4" s="300"/>
      <c r="G4" s="301" t="s">
        <v>1463</v>
      </c>
      <c r="H4" s="300"/>
    </row>
    <row r="5" spans="1:8" s="3" customFormat="1" ht="14.25">
      <c r="A5" s="627"/>
      <c r="B5" s="627"/>
      <c r="C5" s="585"/>
      <c r="D5" s="585"/>
      <c r="E5" s="301" t="s">
        <v>1462</v>
      </c>
      <c r="F5" s="300"/>
      <c r="G5" s="301" t="s">
        <v>1463</v>
      </c>
      <c r="H5" s="300"/>
    </row>
    <row r="6" spans="1:12" ht="14.25">
      <c r="A6" s="867" t="s">
        <v>1586</v>
      </c>
      <c r="B6" s="867" t="s">
        <v>595</v>
      </c>
      <c r="C6" s="359" t="s">
        <v>752</v>
      </c>
      <c r="D6" s="868" t="s">
        <v>1565</v>
      </c>
      <c r="E6" s="868"/>
      <c r="F6" s="867" t="s">
        <v>781</v>
      </c>
      <c r="G6" s="867"/>
      <c r="H6" s="323" t="s">
        <v>1474</v>
      </c>
      <c r="I6" s="3"/>
      <c r="J6" s="3"/>
      <c r="K6" s="3"/>
      <c r="L6" s="3"/>
    </row>
    <row r="7" spans="1:8" ht="14.25">
      <c r="A7" s="867"/>
      <c r="B7" s="867"/>
      <c r="C7" s="357">
        <v>1</v>
      </c>
      <c r="D7" s="867">
        <v>2</v>
      </c>
      <c r="E7" s="867"/>
      <c r="F7" s="870">
        <v>3</v>
      </c>
      <c r="G7" s="870"/>
      <c r="H7" s="301">
        <v>4</v>
      </c>
    </row>
    <row r="8" spans="1:8" ht="12.75">
      <c r="A8" s="359">
        <v>1</v>
      </c>
      <c r="B8" s="189" t="s">
        <v>802</v>
      </c>
      <c r="C8" s="360">
        <f>SUM(C9:C15)</f>
        <v>0</v>
      </c>
      <c r="D8" s="864">
        <f>SUM(D9:E15)</f>
        <v>0</v>
      </c>
      <c r="E8" s="864"/>
      <c r="F8" s="869">
        <f>SUM(F9:G15)</f>
        <v>0</v>
      </c>
      <c r="G8" s="869"/>
      <c r="H8" s="406"/>
    </row>
    <row r="9" spans="1:8" ht="24">
      <c r="A9" s="359">
        <v>2</v>
      </c>
      <c r="B9" s="189" t="s">
        <v>803</v>
      </c>
      <c r="C9" s="342"/>
      <c r="D9" s="698"/>
      <c r="E9" s="698"/>
      <c r="F9" s="698"/>
      <c r="G9" s="698"/>
      <c r="H9" s="412"/>
    </row>
    <row r="10" spans="1:8" ht="12.75">
      <c r="A10" s="359">
        <v>3</v>
      </c>
      <c r="B10" s="189" t="s">
        <v>804</v>
      </c>
      <c r="C10" s="342"/>
      <c r="D10" s="698"/>
      <c r="E10" s="698"/>
      <c r="F10" s="698"/>
      <c r="G10" s="698"/>
      <c r="H10" s="412"/>
    </row>
    <row r="11" spans="1:8" ht="12.75">
      <c r="A11" s="359">
        <v>4</v>
      </c>
      <c r="B11" s="189" t="s">
        <v>805</v>
      </c>
      <c r="C11" s="342"/>
      <c r="D11" s="698"/>
      <c r="E11" s="698"/>
      <c r="F11" s="698"/>
      <c r="G11" s="698"/>
      <c r="H11" s="412"/>
    </row>
    <row r="12" spans="1:8" ht="12.75">
      <c r="A12" s="359">
        <v>5</v>
      </c>
      <c r="B12" s="189" t="s">
        <v>806</v>
      </c>
      <c r="C12" s="342"/>
      <c r="D12" s="698"/>
      <c r="E12" s="698"/>
      <c r="F12" s="698"/>
      <c r="G12" s="698"/>
      <c r="H12" s="412"/>
    </row>
    <row r="13" spans="1:8" ht="24">
      <c r="A13" s="359">
        <v>6</v>
      </c>
      <c r="B13" s="189" t="s">
        <v>807</v>
      </c>
      <c r="C13" s="342"/>
      <c r="D13" s="698"/>
      <c r="E13" s="698"/>
      <c r="F13" s="698"/>
      <c r="G13" s="698"/>
      <c r="H13" s="412"/>
    </row>
    <row r="14" spans="1:8" ht="12.75">
      <c r="A14" s="359">
        <v>7</v>
      </c>
      <c r="B14" s="189" t="s">
        <v>808</v>
      </c>
      <c r="C14" s="342"/>
      <c r="D14" s="698"/>
      <c r="E14" s="698"/>
      <c r="F14" s="698"/>
      <c r="G14" s="698"/>
      <c r="H14" s="412"/>
    </row>
    <row r="15" spans="1:8" ht="12.75">
      <c r="A15" s="359">
        <v>8</v>
      </c>
      <c r="B15" s="189" t="s">
        <v>762</v>
      </c>
      <c r="C15" s="342"/>
      <c r="D15" s="698"/>
      <c r="E15" s="698"/>
      <c r="F15" s="698"/>
      <c r="G15" s="698"/>
      <c r="H15" s="412"/>
    </row>
    <row r="16" spans="1:8" ht="12.75">
      <c r="A16" s="359">
        <v>9</v>
      </c>
      <c r="B16" s="189" t="s">
        <v>809</v>
      </c>
      <c r="C16" s="360">
        <f>SUM(C17:C20)</f>
        <v>0</v>
      </c>
      <c r="D16" s="864">
        <f>SUM(D17:E20)</f>
        <v>0</v>
      </c>
      <c r="E16" s="864"/>
      <c r="F16" s="869">
        <f>SUM(F17:G20)</f>
        <v>0</v>
      </c>
      <c r="G16" s="869"/>
      <c r="H16" s="406"/>
    </row>
    <row r="17" spans="1:8" ht="12.75">
      <c r="A17" s="359">
        <v>10</v>
      </c>
      <c r="B17" s="190" t="s">
        <v>810</v>
      </c>
      <c r="C17" s="342"/>
      <c r="D17" s="698"/>
      <c r="E17" s="698"/>
      <c r="F17" s="698"/>
      <c r="G17" s="698"/>
      <c r="H17" s="191"/>
    </row>
    <row r="18" spans="1:8" ht="12.75">
      <c r="A18" s="359">
        <v>11</v>
      </c>
      <c r="B18" s="192" t="s">
        <v>811</v>
      </c>
      <c r="C18" s="342"/>
      <c r="D18" s="698"/>
      <c r="E18" s="698"/>
      <c r="F18" s="698"/>
      <c r="G18" s="698"/>
      <c r="H18" s="191"/>
    </row>
    <row r="19" spans="1:8" ht="12.75">
      <c r="A19" s="359">
        <v>12</v>
      </c>
      <c r="B19" s="190" t="s">
        <v>812</v>
      </c>
      <c r="C19" s="342"/>
      <c r="D19" s="698"/>
      <c r="E19" s="698"/>
      <c r="F19" s="698"/>
      <c r="G19" s="698"/>
      <c r="H19" s="191"/>
    </row>
    <row r="20" spans="1:8" ht="12.75">
      <c r="A20" s="359">
        <v>13</v>
      </c>
      <c r="B20" s="190" t="s">
        <v>767</v>
      </c>
      <c r="C20" s="342"/>
      <c r="D20" s="698"/>
      <c r="E20" s="698"/>
      <c r="F20" s="698"/>
      <c r="G20" s="698"/>
      <c r="H20" s="191"/>
    </row>
    <row r="21" spans="1:8" ht="12.75">
      <c r="A21" s="359">
        <v>14</v>
      </c>
      <c r="B21" s="190" t="s">
        <v>365</v>
      </c>
      <c r="C21" s="361">
        <f>C8+C16</f>
        <v>0</v>
      </c>
      <c r="D21" s="864">
        <f>D8+D16</f>
        <v>0</v>
      </c>
      <c r="E21" s="864"/>
      <c r="F21" s="869">
        <f>F8+F16</f>
        <v>0</v>
      </c>
      <c r="G21" s="869"/>
      <c r="H21" s="191"/>
    </row>
    <row r="22" spans="1:8" ht="50.1" customHeight="1">
      <c r="A22" s="657" t="s">
        <v>2170</v>
      </c>
      <c r="B22" s="657"/>
      <c r="C22" s="657"/>
      <c r="D22" s="657"/>
      <c r="E22" s="657"/>
      <c r="F22" s="657"/>
      <c r="G22" s="657"/>
      <c r="H22" s="657"/>
    </row>
  </sheetData>
  <sheetProtection password="8154" sheet="1" objects="1" scenarios="1"/>
  <mergeCells count="41">
    <mergeCell ref="A3:F3"/>
    <mergeCell ref="D20:E20"/>
    <mergeCell ref="D21:E21"/>
    <mergeCell ref="F6:G6"/>
    <mergeCell ref="F7:G7"/>
    <mergeCell ref="F8:G8"/>
    <mergeCell ref="D19:E19"/>
    <mergeCell ref="B6:B7"/>
    <mergeCell ref="F20:G20"/>
    <mergeCell ref="F21:G21"/>
    <mergeCell ref="A22:H22"/>
    <mergeCell ref="C4:D5"/>
    <mergeCell ref="A4:B5"/>
    <mergeCell ref="D6:E6"/>
    <mergeCell ref="D7:E7"/>
    <mergeCell ref="D8:E8"/>
    <mergeCell ref="D9:E9"/>
    <mergeCell ref="F16:G16"/>
    <mergeCell ref="A6:A7"/>
    <mergeCell ref="F10:G10"/>
    <mergeCell ref="D10:E10"/>
    <mergeCell ref="D11:E11"/>
    <mergeCell ref="F19:G19"/>
    <mergeCell ref="D18:E18"/>
    <mergeCell ref="F9:G9"/>
    <mergeCell ref="F14:G14"/>
    <mergeCell ref="F13:G13"/>
    <mergeCell ref="D15:E15"/>
    <mergeCell ref="F18:G18"/>
    <mergeCell ref="A1:H1"/>
    <mergeCell ref="A2:H2"/>
    <mergeCell ref="G3:H3"/>
    <mergeCell ref="F11:G11"/>
    <mergeCell ref="F12:G12"/>
    <mergeCell ref="D17:E17"/>
    <mergeCell ref="D12:E12"/>
    <mergeCell ref="F17:G17"/>
    <mergeCell ref="F15:G15"/>
    <mergeCell ref="D14:E14"/>
    <mergeCell ref="D13:E13"/>
    <mergeCell ref="D16:E1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85" r:id="rId1"/>
</worksheet>
</file>

<file path=xl/worksheets/sheet8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A1" sqref="A1:H1"/>
    </sheetView>
  </sheetViews>
  <sheetFormatPr defaultColWidth="9.00390625" defaultRowHeight="14.25"/>
  <cols>
    <col min="1" max="1" width="5.25390625" style="8" customWidth="1"/>
    <col min="2" max="2" width="24.50390625" style="8" customWidth="1"/>
    <col min="3" max="3" width="8.00390625" style="8" bestFit="1" customWidth="1"/>
    <col min="4" max="9" width="14.625" style="8" customWidth="1"/>
    <col min="10" max="16384" width="9.00390625" style="8" customWidth="1"/>
  </cols>
  <sheetData>
    <row r="1" spans="1:10" ht="33" customHeight="1">
      <c r="A1" s="581" t="s">
        <v>2139</v>
      </c>
      <c r="B1" s="581"/>
      <c r="C1" s="581"/>
      <c r="D1" s="581"/>
      <c r="E1" s="581"/>
      <c r="F1" s="581"/>
      <c r="G1" s="581"/>
      <c r="H1" s="581"/>
      <c r="I1" s="837"/>
      <c r="J1" s="837"/>
    </row>
    <row r="2" spans="1:10" s="42" customFormat="1" ht="14.25">
      <c r="A2" s="606" t="s">
        <v>791</v>
      </c>
      <c r="B2" s="606"/>
      <c r="C2" s="606"/>
      <c r="D2" s="606"/>
      <c r="E2" s="606"/>
      <c r="F2" s="606"/>
      <c r="G2" s="606"/>
      <c r="H2" s="606"/>
      <c r="I2" s="606"/>
      <c r="J2" s="606"/>
    </row>
    <row r="3" spans="1:10" s="42" customFormat="1" ht="14.25">
      <c r="A3" s="717" t="s">
        <v>1</v>
      </c>
      <c r="B3" s="717"/>
      <c r="C3" s="717"/>
      <c r="D3" s="717"/>
      <c r="E3" s="717"/>
      <c r="F3" s="717"/>
      <c r="G3" s="717"/>
      <c r="H3" s="717"/>
      <c r="I3" s="828" t="s">
        <v>792</v>
      </c>
      <c r="J3" s="828"/>
    </row>
    <row r="4" spans="1:10" s="42" customFormat="1" ht="14.25">
      <c r="A4" s="613" t="s">
        <v>1461</v>
      </c>
      <c r="B4" s="613"/>
      <c r="C4" s="585"/>
      <c r="D4" s="585"/>
      <c r="E4" s="585"/>
      <c r="F4" s="344" t="s">
        <v>1464</v>
      </c>
      <c r="G4" s="300"/>
      <c r="H4" s="344" t="s">
        <v>1463</v>
      </c>
      <c r="I4" s="585"/>
      <c r="J4" s="585"/>
    </row>
    <row r="5" spans="1:10" s="42" customFormat="1" ht="14.25">
      <c r="A5" s="613"/>
      <c r="B5" s="613"/>
      <c r="C5" s="585"/>
      <c r="D5" s="585"/>
      <c r="E5" s="585"/>
      <c r="F5" s="344" t="s">
        <v>1462</v>
      </c>
      <c r="G5" s="300"/>
      <c r="H5" s="344" t="s">
        <v>1463</v>
      </c>
      <c r="I5" s="585"/>
      <c r="J5" s="585"/>
    </row>
    <row r="6" spans="1:10" ht="14.25">
      <c r="A6" s="613" t="s">
        <v>426</v>
      </c>
      <c r="B6" s="613" t="s">
        <v>595</v>
      </c>
      <c r="C6" s="344" t="s">
        <v>427</v>
      </c>
      <c r="D6" s="283" t="s">
        <v>793</v>
      </c>
      <c r="E6" s="283" t="s">
        <v>794</v>
      </c>
      <c r="F6" s="283" t="s">
        <v>1749</v>
      </c>
      <c r="G6" s="283" t="s">
        <v>795</v>
      </c>
      <c r="H6" s="283" t="s">
        <v>796</v>
      </c>
      <c r="I6" s="283" t="s">
        <v>781</v>
      </c>
      <c r="J6" s="344" t="s">
        <v>1474</v>
      </c>
    </row>
    <row r="7" spans="1:10" ht="14.25">
      <c r="A7" s="613"/>
      <c r="B7" s="613"/>
      <c r="C7" s="344">
        <v>1</v>
      </c>
      <c r="D7" s="344">
        <v>2</v>
      </c>
      <c r="E7" s="344">
        <v>3</v>
      </c>
      <c r="F7" s="344">
        <v>4</v>
      </c>
      <c r="G7" s="344">
        <v>5</v>
      </c>
      <c r="H7" s="283">
        <v>6</v>
      </c>
      <c r="I7" s="283">
        <v>7</v>
      </c>
      <c r="J7" s="344">
        <v>8</v>
      </c>
    </row>
    <row r="8" spans="1:10" ht="12.75">
      <c r="A8" s="338">
        <v>1</v>
      </c>
      <c r="B8" s="632" t="s">
        <v>797</v>
      </c>
      <c r="C8" s="105"/>
      <c r="D8" s="105"/>
      <c r="E8" s="105"/>
      <c r="F8" s="105"/>
      <c r="G8" s="105"/>
      <c r="H8" s="105"/>
      <c r="I8" s="105"/>
      <c r="J8" s="410"/>
    </row>
    <row r="9" spans="1:10" ht="12.75">
      <c r="A9" s="338">
        <v>2</v>
      </c>
      <c r="B9" s="632"/>
      <c r="C9" s="105"/>
      <c r="D9" s="105"/>
      <c r="E9" s="105"/>
      <c r="F9" s="105"/>
      <c r="G9" s="105"/>
      <c r="H9" s="105"/>
      <c r="I9" s="105"/>
      <c r="J9" s="410"/>
    </row>
    <row r="10" spans="1:10" ht="12.75">
      <c r="A10" s="338">
        <v>3</v>
      </c>
      <c r="B10" s="344" t="s">
        <v>433</v>
      </c>
      <c r="C10" s="355"/>
      <c r="D10" s="154">
        <f aca="true" t="shared" si="0" ref="D10:I10">SUM(D8:D9)</f>
        <v>0</v>
      </c>
      <c r="E10" s="154">
        <f t="shared" si="0"/>
        <v>0</v>
      </c>
      <c r="F10" s="154">
        <f t="shared" si="0"/>
        <v>0</v>
      </c>
      <c r="G10" s="154">
        <f t="shared" si="0"/>
        <v>0</v>
      </c>
      <c r="H10" s="154">
        <f t="shared" si="0"/>
        <v>0</v>
      </c>
      <c r="I10" s="154">
        <f t="shared" si="0"/>
        <v>0</v>
      </c>
      <c r="J10" s="409"/>
    </row>
    <row r="11" spans="1:10" ht="12.75">
      <c r="A11" s="338">
        <v>4</v>
      </c>
      <c r="B11" s="632" t="s">
        <v>798</v>
      </c>
      <c r="C11" s="105"/>
      <c r="D11" s="105"/>
      <c r="E11" s="105"/>
      <c r="F11" s="105"/>
      <c r="G11" s="105"/>
      <c r="H11" s="105"/>
      <c r="I11" s="105"/>
      <c r="J11" s="410"/>
    </row>
    <row r="12" spans="1:10" ht="12.75">
      <c r="A12" s="338">
        <v>5</v>
      </c>
      <c r="B12" s="632"/>
      <c r="C12" s="105"/>
      <c r="D12" s="105"/>
      <c r="E12" s="105"/>
      <c r="F12" s="105"/>
      <c r="G12" s="105"/>
      <c r="H12" s="105"/>
      <c r="I12" s="105"/>
      <c r="J12" s="410"/>
    </row>
    <row r="13" spans="1:10" ht="12.75">
      <c r="A13" s="338">
        <v>6</v>
      </c>
      <c r="B13" s="344" t="s">
        <v>433</v>
      </c>
      <c r="C13" s="355"/>
      <c r="D13" s="154">
        <f aca="true" t="shared" si="1" ref="D13:I13">SUM(D11:D12)</f>
        <v>0</v>
      </c>
      <c r="E13" s="154">
        <f t="shared" si="1"/>
        <v>0</v>
      </c>
      <c r="F13" s="154">
        <f t="shared" si="1"/>
        <v>0</v>
      </c>
      <c r="G13" s="154">
        <f t="shared" si="1"/>
        <v>0</v>
      </c>
      <c r="H13" s="154">
        <f t="shared" si="1"/>
        <v>0</v>
      </c>
      <c r="I13" s="154">
        <f t="shared" si="1"/>
        <v>0</v>
      </c>
      <c r="J13" s="409"/>
    </row>
    <row r="14" spans="1:10" ht="12.75">
      <c r="A14" s="338">
        <v>7</v>
      </c>
      <c r="B14" s="632" t="s">
        <v>799</v>
      </c>
      <c r="C14" s="105"/>
      <c r="D14" s="105"/>
      <c r="E14" s="105"/>
      <c r="F14" s="105"/>
      <c r="G14" s="105"/>
      <c r="H14" s="105"/>
      <c r="I14" s="105"/>
      <c r="J14" s="410"/>
    </row>
    <row r="15" spans="1:10" ht="12.75">
      <c r="A15" s="338">
        <v>8</v>
      </c>
      <c r="B15" s="632"/>
      <c r="C15" s="105"/>
      <c r="D15" s="105"/>
      <c r="E15" s="105"/>
      <c r="F15" s="105"/>
      <c r="G15" s="105"/>
      <c r="H15" s="105"/>
      <c r="I15" s="105"/>
      <c r="J15" s="410"/>
    </row>
    <row r="16" spans="1:10" ht="12.75">
      <c r="A16" s="338">
        <v>9</v>
      </c>
      <c r="B16" s="344" t="s">
        <v>433</v>
      </c>
      <c r="C16" s="355"/>
      <c r="D16" s="154">
        <f aca="true" t="shared" si="2" ref="D16:I16">SUM(D14:D15)</f>
        <v>0</v>
      </c>
      <c r="E16" s="154">
        <f t="shared" si="2"/>
        <v>0</v>
      </c>
      <c r="F16" s="154">
        <f t="shared" si="2"/>
        <v>0</v>
      </c>
      <c r="G16" s="154">
        <f t="shared" si="2"/>
        <v>0</v>
      </c>
      <c r="H16" s="154">
        <f t="shared" si="2"/>
        <v>0</v>
      </c>
      <c r="I16" s="154">
        <f t="shared" si="2"/>
        <v>0</v>
      </c>
      <c r="J16" s="409"/>
    </row>
    <row r="17" spans="1:10" ht="12.75">
      <c r="A17" s="338">
        <v>10</v>
      </c>
      <c r="B17" s="632" t="s">
        <v>800</v>
      </c>
      <c r="C17" s="105"/>
      <c r="D17" s="105"/>
      <c r="E17" s="105"/>
      <c r="F17" s="105"/>
      <c r="G17" s="105"/>
      <c r="H17" s="105"/>
      <c r="I17" s="105"/>
      <c r="J17" s="338"/>
    </row>
    <row r="18" spans="1:10" ht="12.75">
      <c r="A18" s="338">
        <v>11</v>
      </c>
      <c r="B18" s="632"/>
      <c r="C18" s="105"/>
      <c r="D18" s="105"/>
      <c r="E18" s="105"/>
      <c r="F18" s="105"/>
      <c r="G18" s="105"/>
      <c r="H18" s="105"/>
      <c r="I18" s="105"/>
      <c r="J18" s="338"/>
    </row>
    <row r="19" spans="1:10" ht="12.75">
      <c r="A19" s="338">
        <v>12</v>
      </c>
      <c r="B19" s="344" t="s">
        <v>433</v>
      </c>
      <c r="C19" s="355"/>
      <c r="D19" s="154">
        <f aca="true" t="shared" si="3" ref="D19:I19">SUM(D17:D18)</f>
        <v>0</v>
      </c>
      <c r="E19" s="154">
        <f t="shared" si="3"/>
        <v>0</v>
      </c>
      <c r="F19" s="154">
        <f t="shared" si="3"/>
        <v>0</v>
      </c>
      <c r="G19" s="154">
        <f t="shared" si="3"/>
        <v>0</v>
      </c>
      <c r="H19" s="154">
        <f t="shared" si="3"/>
        <v>0</v>
      </c>
      <c r="I19" s="154">
        <f t="shared" si="3"/>
        <v>0</v>
      </c>
      <c r="J19" s="409"/>
    </row>
    <row r="20" spans="1:10" ht="12.75">
      <c r="A20" s="338">
        <v>13</v>
      </c>
      <c r="B20" s="344" t="s">
        <v>365</v>
      </c>
      <c r="C20" s="344"/>
      <c r="D20" s="154">
        <f aca="true" t="shared" si="4" ref="D20:I20">D10+D13+D16+D19</f>
        <v>0</v>
      </c>
      <c r="E20" s="154">
        <f t="shared" si="4"/>
        <v>0</v>
      </c>
      <c r="F20" s="154">
        <f t="shared" si="4"/>
        <v>0</v>
      </c>
      <c r="G20" s="154">
        <f t="shared" si="4"/>
        <v>0</v>
      </c>
      <c r="H20" s="154">
        <f t="shared" si="4"/>
        <v>0</v>
      </c>
      <c r="I20" s="154">
        <f t="shared" si="4"/>
        <v>0</v>
      </c>
      <c r="J20" s="411"/>
    </row>
    <row r="21" spans="1:10" ht="50.1" customHeight="1">
      <c r="A21" s="657" t="s">
        <v>2170</v>
      </c>
      <c r="B21" s="657"/>
      <c r="C21" s="657"/>
      <c r="D21" s="657"/>
      <c r="E21" s="657"/>
      <c r="F21" s="657"/>
      <c r="G21" s="657"/>
      <c r="H21" s="657"/>
      <c r="I21" s="657"/>
      <c r="J21" s="657"/>
    </row>
  </sheetData>
  <sheetProtection password="8154" sheet="1" objects="1" scenarios="1"/>
  <mergeCells count="15">
    <mergeCell ref="A1:J1"/>
    <mergeCell ref="A2:J2"/>
    <mergeCell ref="I3:J3"/>
    <mergeCell ref="I4:J4"/>
    <mergeCell ref="C4:E5"/>
    <mergeCell ref="A6:A7"/>
    <mergeCell ref="A4:B5"/>
    <mergeCell ref="A3:H3"/>
    <mergeCell ref="A21:J21"/>
    <mergeCell ref="B6:B7"/>
    <mergeCell ref="B8:B9"/>
    <mergeCell ref="B11:B12"/>
    <mergeCell ref="B14:B15"/>
    <mergeCell ref="B17:B18"/>
    <mergeCell ref="I5:J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0" r:id="rId1"/>
</worksheet>
</file>

<file path=xl/worksheets/sheet82.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A1" sqref="A1:H1"/>
    </sheetView>
  </sheetViews>
  <sheetFormatPr defaultColWidth="9.00390625" defaultRowHeight="14.25"/>
  <cols>
    <col min="1" max="1" width="6.625" style="42" bestFit="1" customWidth="1"/>
    <col min="2" max="2" width="11.50390625" style="42" bestFit="1" customWidth="1"/>
    <col min="3" max="3" width="9.75390625" style="42" bestFit="1" customWidth="1"/>
    <col min="4" max="4" width="12.625" style="42" customWidth="1"/>
    <col min="5" max="5" width="11.875" style="42" bestFit="1" customWidth="1"/>
    <col min="6" max="6" width="8.00390625" style="42" bestFit="1" customWidth="1"/>
    <col min="7" max="7" width="11.75390625" style="42" customWidth="1"/>
    <col min="8" max="9" width="11.875" style="42" bestFit="1" customWidth="1"/>
    <col min="10" max="16384" width="9.00390625" style="42" customWidth="1"/>
  </cols>
  <sheetData>
    <row r="1" spans="1:9" ht="33" customHeight="1">
      <c r="A1" s="604" t="s">
        <v>2140</v>
      </c>
      <c r="B1" s="604"/>
      <c r="C1" s="604"/>
      <c r="D1" s="604"/>
      <c r="E1" s="604"/>
      <c r="F1" s="604"/>
      <c r="G1" s="604"/>
      <c r="H1" s="604"/>
      <c r="I1" s="788"/>
    </row>
    <row r="2" spans="1:9" ht="14.25">
      <c r="A2" s="606" t="s">
        <v>790</v>
      </c>
      <c r="B2" s="606"/>
      <c r="C2" s="606"/>
      <c r="D2" s="606"/>
      <c r="E2" s="606"/>
      <c r="F2" s="606"/>
      <c r="G2" s="606"/>
      <c r="H2" s="606"/>
      <c r="I2" s="606"/>
    </row>
    <row r="3" spans="1:9" ht="14.25">
      <c r="A3" s="717" t="s">
        <v>1</v>
      </c>
      <c r="B3" s="717"/>
      <c r="C3" s="717"/>
      <c r="D3" s="717"/>
      <c r="E3" s="717"/>
      <c r="F3" s="717"/>
      <c r="G3" s="717"/>
      <c r="H3" s="717"/>
      <c r="I3" s="340" t="s">
        <v>1460</v>
      </c>
    </row>
    <row r="4" spans="1:9" ht="14.25">
      <c r="A4" s="702" t="s">
        <v>1461</v>
      </c>
      <c r="B4" s="702"/>
      <c r="C4" s="707"/>
      <c r="D4" s="707"/>
      <c r="E4" s="283" t="s">
        <v>699</v>
      </c>
      <c r="F4" s="616"/>
      <c r="G4" s="616"/>
      <c r="H4" s="339" t="s">
        <v>1463</v>
      </c>
      <c r="I4" s="337"/>
    </row>
    <row r="5" spans="1:9" ht="14.25">
      <c r="A5" s="612"/>
      <c r="B5" s="612"/>
      <c r="C5" s="707"/>
      <c r="D5" s="707"/>
      <c r="E5" s="283" t="s">
        <v>700</v>
      </c>
      <c r="F5" s="616"/>
      <c r="G5" s="616"/>
      <c r="H5" s="344" t="s">
        <v>1463</v>
      </c>
      <c r="I5" s="337"/>
    </row>
    <row r="6" spans="1:9" ht="14.25">
      <c r="A6" s="701" t="s">
        <v>1586</v>
      </c>
      <c r="B6" s="339" t="s">
        <v>380</v>
      </c>
      <c r="C6" s="344" t="s">
        <v>702</v>
      </c>
      <c r="D6" s="344" t="s">
        <v>703</v>
      </c>
      <c r="E6" s="344" t="s">
        <v>4</v>
      </c>
      <c r="F6" s="344" t="s">
        <v>1565</v>
      </c>
      <c r="G6" s="344" t="s">
        <v>1576</v>
      </c>
      <c r="H6" s="344" t="s">
        <v>1577</v>
      </c>
      <c r="I6" s="339" t="s">
        <v>1474</v>
      </c>
    </row>
    <row r="7" spans="1:9" ht="14.25">
      <c r="A7" s="701"/>
      <c r="B7" s="339">
        <v>1</v>
      </c>
      <c r="C7" s="344">
        <v>2</v>
      </c>
      <c r="D7" s="344">
        <v>3</v>
      </c>
      <c r="E7" s="344">
        <v>4</v>
      </c>
      <c r="F7" s="344">
        <v>5</v>
      </c>
      <c r="G7" s="344">
        <v>6</v>
      </c>
      <c r="H7" s="344">
        <v>7</v>
      </c>
      <c r="I7" s="344">
        <v>8</v>
      </c>
    </row>
    <row r="8" spans="1:9" ht="12.75">
      <c r="A8" s="337">
        <v>1</v>
      </c>
      <c r="B8" s="105"/>
      <c r="C8" s="105"/>
      <c r="D8" s="105"/>
      <c r="E8" s="324">
        <f>C8+D8</f>
        <v>0</v>
      </c>
      <c r="F8" s="105"/>
      <c r="G8" s="105"/>
      <c r="H8" s="105"/>
      <c r="I8" s="407"/>
    </row>
    <row r="9" spans="1:9" ht="12.75">
      <c r="A9" s="337">
        <v>2</v>
      </c>
      <c r="B9" s="105"/>
      <c r="C9" s="105"/>
      <c r="D9" s="105"/>
      <c r="E9" s="324">
        <f>C9+D9</f>
        <v>0</v>
      </c>
      <c r="F9" s="105"/>
      <c r="G9" s="105"/>
      <c r="H9" s="105"/>
      <c r="I9" s="407"/>
    </row>
    <row r="10" spans="1:9" ht="12.75">
      <c r="A10" s="337">
        <v>3</v>
      </c>
      <c r="B10" s="105"/>
      <c r="C10" s="105"/>
      <c r="D10" s="105"/>
      <c r="E10" s="324">
        <f>C10+D10</f>
        <v>0</v>
      </c>
      <c r="F10" s="105"/>
      <c r="G10" s="105"/>
      <c r="H10" s="105"/>
      <c r="I10" s="407"/>
    </row>
    <row r="11" spans="1:9" ht="12.75">
      <c r="A11" s="337">
        <v>4</v>
      </c>
      <c r="B11" s="344" t="s">
        <v>1561</v>
      </c>
      <c r="C11" s="327">
        <f aca="true" t="shared" si="0" ref="C11:H11">SUM(C8:C10)</f>
        <v>0</v>
      </c>
      <c r="D11" s="327">
        <f t="shared" si="0"/>
        <v>0</v>
      </c>
      <c r="E11" s="327">
        <f t="shared" si="0"/>
        <v>0</v>
      </c>
      <c r="F11" s="327">
        <f t="shared" si="0"/>
        <v>0</v>
      </c>
      <c r="G11" s="327">
        <f t="shared" si="0"/>
        <v>0</v>
      </c>
      <c r="H11" s="327">
        <f t="shared" si="0"/>
        <v>0</v>
      </c>
      <c r="I11" s="193"/>
    </row>
    <row r="12" spans="1:9" ht="50.1" customHeight="1">
      <c r="A12" s="699" t="s">
        <v>2170</v>
      </c>
      <c r="B12" s="699"/>
      <c r="C12" s="699"/>
      <c r="D12" s="699"/>
      <c r="E12" s="699"/>
      <c r="F12" s="699"/>
      <c r="G12" s="699"/>
      <c r="H12" s="699"/>
      <c r="I12" s="699"/>
    </row>
  </sheetData>
  <sheetProtection password="8154" sheet="1" objects="1" scenarios="1"/>
  <mergeCells count="9">
    <mergeCell ref="A1:I1"/>
    <mergeCell ref="A12:I12"/>
    <mergeCell ref="C4:D5"/>
    <mergeCell ref="A6:A7"/>
    <mergeCell ref="A2:I2"/>
    <mergeCell ref="A4:B5"/>
    <mergeCell ref="F4:G4"/>
    <mergeCell ref="F5:G5"/>
    <mergeCell ref="A3:H3"/>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portrait" paperSize="9" scale="84" r:id="rId1"/>
</worksheet>
</file>

<file path=xl/worksheets/sheet83.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A1" sqref="A1:H1"/>
    </sheetView>
  </sheetViews>
  <sheetFormatPr defaultColWidth="9.00390625" defaultRowHeight="14.25"/>
  <cols>
    <col min="1" max="1" width="5.25390625" style="74" customWidth="1"/>
    <col min="2" max="2" width="46.75390625" style="74" customWidth="1"/>
    <col min="3" max="10" width="10.875" style="74" customWidth="1"/>
    <col min="11" max="16384" width="9.00390625" style="74" customWidth="1"/>
  </cols>
  <sheetData>
    <row r="1" spans="1:10" ht="33" customHeight="1">
      <c r="A1" s="873" t="s">
        <v>2141</v>
      </c>
      <c r="B1" s="873"/>
      <c r="C1" s="873"/>
      <c r="D1" s="873"/>
      <c r="E1" s="873"/>
      <c r="F1" s="873"/>
      <c r="G1" s="873"/>
      <c r="H1" s="873"/>
      <c r="I1" s="874"/>
      <c r="J1" s="874"/>
    </row>
    <row r="2" spans="1:10" s="3" customFormat="1" ht="14.25">
      <c r="A2" s="600" t="s">
        <v>778</v>
      </c>
      <c r="B2" s="600"/>
      <c r="C2" s="600"/>
      <c r="D2" s="600"/>
      <c r="E2" s="600"/>
      <c r="F2" s="600"/>
      <c r="G2" s="600"/>
      <c r="H2" s="600"/>
      <c r="I2" s="600"/>
      <c r="J2" s="600"/>
    </row>
    <row r="3" spans="1:10" s="3" customFormat="1" ht="14.25">
      <c r="A3" s="649" t="s">
        <v>1</v>
      </c>
      <c r="B3" s="649"/>
      <c r="C3" s="649"/>
      <c r="D3" s="649"/>
      <c r="E3" s="649"/>
      <c r="F3" s="649"/>
      <c r="G3" s="649"/>
      <c r="H3" s="649"/>
      <c r="I3" s="866" t="s">
        <v>385</v>
      </c>
      <c r="J3" s="866"/>
    </row>
    <row r="4" spans="1:10" s="3" customFormat="1" ht="14.25">
      <c r="A4" s="627" t="s">
        <v>1461</v>
      </c>
      <c r="B4" s="627"/>
      <c r="C4" s="585"/>
      <c r="D4" s="585"/>
      <c r="E4" s="585"/>
      <c r="F4" s="301" t="s">
        <v>1464</v>
      </c>
      <c r="G4" s="300"/>
      <c r="H4" s="301" t="s">
        <v>1463</v>
      </c>
      <c r="I4" s="585"/>
      <c r="J4" s="585"/>
    </row>
    <row r="5" spans="1:10" s="3" customFormat="1" ht="14.25">
      <c r="A5" s="627"/>
      <c r="B5" s="627"/>
      <c r="C5" s="585"/>
      <c r="D5" s="585"/>
      <c r="E5" s="585"/>
      <c r="F5" s="301" t="s">
        <v>1462</v>
      </c>
      <c r="G5" s="300"/>
      <c r="H5" s="301" t="s">
        <v>1463</v>
      </c>
      <c r="I5" s="585"/>
      <c r="J5" s="585"/>
    </row>
    <row r="6" spans="1:10" ht="14.25">
      <c r="A6" s="871" t="s">
        <v>1586</v>
      </c>
      <c r="B6" s="871" t="s">
        <v>595</v>
      </c>
      <c r="C6" s="871" t="s">
        <v>779</v>
      </c>
      <c r="D6" s="871"/>
      <c r="E6" s="871"/>
      <c r="F6" s="871" t="s">
        <v>780</v>
      </c>
      <c r="G6" s="871"/>
      <c r="H6" s="871"/>
      <c r="I6" s="872" t="s">
        <v>781</v>
      </c>
      <c r="J6" s="871" t="s">
        <v>1474</v>
      </c>
    </row>
    <row r="7" spans="1:10" ht="14.25">
      <c r="A7" s="871"/>
      <c r="B7" s="871"/>
      <c r="C7" s="363" t="s">
        <v>752</v>
      </c>
      <c r="D7" s="363" t="s">
        <v>1565</v>
      </c>
      <c r="E7" s="363" t="s">
        <v>781</v>
      </c>
      <c r="F7" s="363" t="s">
        <v>752</v>
      </c>
      <c r="G7" s="363" t="s">
        <v>1565</v>
      </c>
      <c r="H7" s="363" t="s">
        <v>781</v>
      </c>
      <c r="I7" s="872"/>
      <c r="J7" s="871"/>
    </row>
    <row r="8" spans="1:10" ht="14.25">
      <c r="A8" s="871"/>
      <c r="B8" s="871"/>
      <c r="C8" s="363">
        <v>1</v>
      </c>
      <c r="D8" s="363">
        <v>2</v>
      </c>
      <c r="E8" s="363">
        <v>3</v>
      </c>
      <c r="F8" s="363">
        <v>4</v>
      </c>
      <c r="G8" s="363">
        <v>5</v>
      </c>
      <c r="H8" s="363">
        <v>6</v>
      </c>
      <c r="I8" s="363">
        <v>7</v>
      </c>
      <c r="J8" s="363">
        <v>8</v>
      </c>
    </row>
    <row r="9" spans="1:10" ht="12.75">
      <c r="A9" s="363">
        <v>1</v>
      </c>
      <c r="B9" s="194" t="s">
        <v>1714</v>
      </c>
      <c r="C9" s="105"/>
      <c r="D9" s="310"/>
      <c r="E9" s="310"/>
      <c r="F9" s="105"/>
      <c r="G9" s="310"/>
      <c r="H9" s="310"/>
      <c r="I9" s="310"/>
      <c r="J9" s="406"/>
    </row>
    <row r="10" spans="1:10" ht="12.75">
      <c r="A10" s="363">
        <v>2</v>
      </c>
      <c r="B10" s="194" t="s">
        <v>1715</v>
      </c>
      <c r="C10" s="105"/>
      <c r="D10" s="310"/>
      <c r="E10" s="310"/>
      <c r="F10" s="105"/>
      <c r="G10" s="310"/>
      <c r="H10" s="310"/>
      <c r="I10" s="310"/>
      <c r="J10" s="406"/>
    </row>
    <row r="11" spans="1:10" ht="12.75">
      <c r="A11" s="363">
        <v>3</v>
      </c>
      <c r="B11" s="194" t="s">
        <v>782</v>
      </c>
      <c r="C11" s="105"/>
      <c r="D11" s="310"/>
      <c r="E11" s="310"/>
      <c r="F11" s="105"/>
      <c r="G11" s="310"/>
      <c r="H11" s="310"/>
      <c r="I11" s="310"/>
      <c r="J11" s="406"/>
    </row>
    <row r="12" spans="1:10" ht="12.75">
      <c r="A12" s="363">
        <v>4</v>
      </c>
      <c r="B12" s="194" t="s">
        <v>1716</v>
      </c>
      <c r="C12" s="105"/>
      <c r="D12" s="310"/>
      <c r="E12" s="310"/>
      <c r="F12" s="105"/>
      <c r="G12" s="310"/>
      <c r="H12" s="310"/>
      <c r="I12" s="310"/>
      <c r="J12" s="406"/>
    </row>
    <row r="13" spans="1:10" ht="12.75">
      <c r="A13" s="363">
        <v>5</v>
      </c>
      <c r="B13" s="194" t="s">
        <v>783</v>
      </c>
      <c r="C13" s="105"/>
      <c r="D13" s="310"/>
      <c r="E13" s="310"/>
      <c r="F13" s="105"/>
      <c r="G13" s="310"/>
      <c r="H13" s="310"/>
      <c r="I13" s="310"/>
      <c r="J13" s="406"/>
    </row>
    <row r="14" spans="1:10" ht="12.75">
      <c r="A14" s="363">
        <v>6</v>
      </c>
      <c r="B14" s="194" t="s">
        <v>1717</v>
      </c>
      <c r="C14" s="105"/>
      <c r="D14" s="310"/>
      <c r="E14" s="310"/>
      <c r="F14" s="105"/>
      <c r="G14" s="310"/>
      <c r="H14" s="310"/>
      <c r="I14" s="310"/>
      <c r="J14" s="406"/>
    </row>
    <row r="15" spans="1:10" ht="12.75">
      <c r="A15" s="363">
        <v>7</v>
      </c>
      <c r="B15" s="194" t="s">
        <v>784</v>
      </c>
      <c r="C15" s="105"/>
      <c r="D15" s="310"/>
      <c r="E15" s="310"/>
      <c r="F15" s="105"/>
      <c r="G15" s="310"/>
      <c r="H15" s="310"/>
      <c r="I15" s="310"/>
      <c r="J15" s="406"/>
    </row>
    <row r="16" spans="1:10" ht="12.75">
      <c r="A16" s="363">
        <v>8</v>
      </c>
      <c r="B16" s="194" t="s">
        <v>785</v>
      </c>
      <c r="C16" s="195">
        <f aca="true" t="shared" si="0" ref="C16:I16">C17+C18</f>
        <v>0</v>
      </c>
      <c r="D16" s="195">
        <f t="shared" si="0"/>
        <v>0</v>
      </c>
      <c r="E16" s="195">
        <f t="shared" si="0"/>
        <v>0</v>
      </c>
      <c r="F16" s="195">
        <f t="shared" si="0"/>
        <v>0</v>
      </c>
      <c r="G16" s="195">
        <f t="shared" si="0"/>
        <v>0</v>
      </c>
      <c r="H16" s="195">
        <f t="shared" si="0"/>
        <v>0</v>
      </c>
      <c r="I16" s="195">
        <f t="shared" si="0"/>
        <v>0</v>
      </c>
      <c r="J16" s="406"/>
    </row>
    <row r="17" spans="1:10" ht="12.75">
      <c r="A17" s="363">
        <v>9</v>
      </c>
      <c r="B17" s="194" t="s">
        <v>786</v>
      </c>
      <c r="C17" s="105"/>
      <c r="D17" s="310"/>
      <c r="E17" s="310"/>
      <c r="F17" s="105"/>
      <c r="G17" s="310"/>
      <c r="H17" s="310"/>
      <c r="I17" s="310"/>
      <c r="J17" s="406"/>
    </row>
    <row r="18" spans="1:10" ht="12.75">
      <c r="A18" s="363">
        <v>10</v>
      </c>
      <c r="B18" s="194" t="s">
        <v>787</v>
      </c>
      <c r="C18" s="105"/>
      <c r="D18" s="310"/>
      <c r="E18" s="310"/>
      <c r="F18" s="105"/>
      <c r="G18" s="310"/>
      <c r="H18" s="310"/>
      <c r="I18" s="310"/>
      <c r="J18" s="406"/>
    </row>
    <row r="19" spans="1:10" ht="12.75">
      <c r="A19" s="363">
        <v>11</v>
      </c>
      <c r="B19" s="194" t="s">
        <v>788</v>
      </c>
      <c r="C19" s="105"/>
      <c r="D19" s="310"/>
      <c r="E19" s="310"/>
      <c r="F19" s="105"/>
      <c r="G19" s="310"/>
      <c r="H19" s="310"/>
      <c r="I19" s="310"/>
      <c r="J19" s="406"/>
    </row>
    <row r="20" spans="1:10" ht="12.75">
      <c r="A20" s="363">
        <v>12</v>
      </c>
      <c r="B20" s="194" t="s">
        <v>1718</v>
      </c>
      <c r="C20" s="105"/>
      <c r="D20" s="310"/>
      <c r="E20" s="310"/>
      <c r="F20" s="105"/>
      <c r="G20" s="310"/>
      <c r="H20" s="310"/>
      <c r="I20" s="310"/>
      <c r="J20" s="406"/>
    </row>
    <row r="21" spans="1:10" ht="12.75">
      <c r="A21" s="363">
        <v>13</v>
      </c>
      <c r="B21" s="194" t="s">
        <v>789</v>
      </c>
      <c r="C21" s="105"/>
      <c r="D21" s="310"/>
      <c r="E21" s="310"/>
      <c r="F21" s="105"/>
      <c r="G21" s="310"/>
      <c r="H21" s="310"/>
      <c r="I21" s="310"/>
      <c r="J21" s="406"/>
    </row>
    <row r="22" spans="1:10" ht="12.75">
      <c r="A22" s="363">
        <v>14</v>
      </c>
      <c r="B22" s="194" t="s">
        <v>365</v>
      </c>
      <c r="C22" s="195">
        <f>C9+C12+C14+C16+C19+C20</f>
        <v>0</v>
      </c>
      <c r="D22" s="195">
        <f aca="true" t="shared" si="1" ref="D22:I22">D9+D12+D14+D16+D19+D20</f>
        <v>0</v>
      </c>
      <c r="E22" s="195">
        <f t="shared" si="1"/>
        <v>0</v>
      </c>
      <c r="F22" s="195">
        <f t="shared" si="1"/>
        <v>0</v>
      </c>
      <c r="G22" s="195">
        <f t="shared" si="1"/>
        <v>0</v>
      </c>
      <c r="H22" s="195">
        <f t="shared" si="1"/>
        <v>0</v>
      </c>
      <c r="I22" s="195">
        <f t="shared" si="1"/>
        <v>0</v>
      </c>
      <c r="J22" s="408"/>
    </row>
    <row r="23" spans="1:10" ht="50.1" customHeight="1">
      <c r="A23" s="657" t="s">
        <v>2170</v>
      </c>
      <c r="B23" s="657"/>
      <c r="C23" s="657"/>
      <c r="D23" s="657"/>
      <c r="E23" s="657"/>
      <c r="F23" s="657"/>
      <c r="G23" s="657"/>
      <c r="H23" s="657"/>
      <c r="I23" s="657"/>
      <c r="J23" s="657"/>
    </row>
  </sheetData>
  <sheetProtection password="8154" sheet="1" objects="1" scenarios="1"/>
  <mergeCells count="15">
    <mergeCell ref="A1:J1"/>
    <mergeCell ref="A2:J2"/>
    <mergeCell ref="I3:J3"/>
    <mergeCell ref="I4:J4"/>
    <mergeCell ref="A4:B5"/>
    <mergeCell ref="C4:E5"/>
    <mergeCell ref="A3:H3"/>
    <mergeCell ref="I5:J5"/>
    <mergeCell ref="A23:J23"/>
    <mergeCell ref="J6:J7"/>
    <mergeCell ref="A6:A8"/>
    <mergeCell ref="B6:B8"/>
    <mergeCell ref="C6:E6"/>
    <mergeCell ref="F6:H6"/>
    <mergeCell ref="I6:I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87" r:id="rId1"/>
</worksheet>
</file>

<file path=xl/worksheets/sheet84.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A1" sqref="A1:H1"/>
    </sheetView>
  </sheetViews>
  <sheetFormatPr defaultColWidth="9.00390625" defaultRowHeight="14.25"/>
  <cols>
    <col min="1" max="1" width="5.25390625" style="73" customWidth="1"/>
    <col min="2" max="2" width="35.875" style="73" customWidth="1"/>
    <col min="3" max="3" width="15.125" style="73" customWidth="1"/>
    <col min="4" max="5" width="9.875" style="73" customWidth="1"/>
    <col min="6" max="7" width="11.375" style="73" bestFit="1" customWidth="1"/>
    <col min="8" max="16384" width="9.00390625" style="73" customWidth="1"/>
  </cols>
  <sheetData>
    <row r="1" spans="1:8" ht="33" customHeight="1">
      <c r="A1" s="865" t="s">
        <v>2142</v>
      </c>
      <c r="B1" s="865"/>
      <c r="C1" s="865"/>
      <c r="D1" s="865"/>
      <c r="E1" s="865"/>
      <c r="F1" s="865"/>
      <c r="G1" s="865"/>
      <c r="H1" s="865"/>
    </row>
    <row r="2" spans="1:8" s="3" customFormat="1" ht="14.25">
      <c r="A2" s="600" t="s">
        <v>751</v>
      </c>
      <c r="B2" s="600"/>
      <c r="C2" s="600"/>
      <c r="D2" s="600"/>
      <c r="E2" s="600"/>
      <c r="F2" s="600"/>
      <c r="G2" s="600"/>
      <c r="H2" s="600"/>
    </row>
    <row r="3" spans="1:8" s="3" customFormat="1" ht="14.25">
      <c r="A3" s="649" t="s">
        <v>1</v>
      </c>
      <c r="B3" s="649"/>
      <c r="C3" s="649"/>
      <c r="D3" s="649"/>
      <c r="E3" s="649"/>
      <c r="F3" s="649"/>
      <c r="G3" s="866" t="s">
        <v>385</v>
      </c>
      <c r="H3" s="866"/>
    </row>
    <row r="4" spans="1:8" s="3" customFormat="1" ht="14.25">
      <c r="A4" s="627" t="s">
        <v>1461</v>
      </c>
      <c r="B4" s="627"/>
      <c r="C4" s="824"/>
      <c r="D4" s="824"/>
      <c r="E4" s="301" t="s">
        <v>1464</v>
      </c>
      <c r="F4" s="350"/>
      <c r="G4" s="301" t="s">
        <v>1463</v>
      </c>
      <c r="H4" s="350"/>
    </row>
    <row r="5" spans="1:8" s="3" customFormat="1" ht="14.25">
      <c r="A5" s="627"/>
      <c r="B5" s="627"/>
      <c r="C5" s="824"/>
      <c r="D5" s="824"/>
      <c r="E5" s="301" t="s">
        <v>1462</v>
      </c>
      <c r="F5" s="350"/>
      <c r="G5" s="301" t="s">
        <v>1463</v>
      </c>
      <c r="H5" s="350"/>
    </row>
    <row r="6" spans="1:8" ht="14.25">
      <c r="A6" s="868" t="s">
        <v>426</v>
      </c>
      <c r="B6" s="867" t="s">
        <v>595</v>
      </c>
      <c r="C6" s="359" t="s">
        <v>752</v>
      </c>
      <c r="D6" s="868" t="s">
        <v>1565</v>
      </c>
      <c r="E6" s="868"/>
      <c r="F6" s="868" t="s">
        <v>1620</v>
      </c>
      <c r="G6" s="868"/>
      <c r="H6" s="196" t="s">
        <v>1474</v>
      </c>
    </row>
    <row r="7" spans="1:8" ht="14.25">
      <c r="A7" s="868"/>
      <c r="B7" s="867"/>
      <c r="C7" s="357">
        <v>1</v>
      </c>
      <c r="D7" s="867">
        <v>2</v>
      </c>
      <c r="E7" s="867"/>
      <c r="F7" s="867">
        <v>3</v>
      </c>
      <c r="G7" s="867"/>
      <c r="H7" s="359">
        <v>4</v>
      </c>
    </row>
    <row r="8" spans="1:8" ht="12.75">
      <c r="A8" s="357">
        <v>1</v>
      </c>
      <c r="B8" s="192" t="s">
        <v>753</v>
      </c>
      <c r="C8" s="360">
        <f>C9+C10+C13+C14+C15+C16+C17</f>
        <v>0</v>
      </c>
      <c r="D8" s="864">
        <f>D9+D10+D13+D14+D15+D16+D17</f>
        <v>0</v>
      </c>
      <c r="E8" s="864"/>
      <c r="F8" s="876">
        <f>F9+F10+F13+F14+F15+F16+F17</f>
        <v>0</v>
      </c>
      <c r="G8" s="876"/>
      <c r="H8" s="406"/>
    </row>
    <row r="9" spans="1:8" ht="12.75">
      <c r="A9" s="357">
        <v>2</v>
      </c>
      <c r="B9" s="192" t="s">
        <v>754</v>
      </c>
      <c r="C9" s="364"/>
      <c r="D9" s="875"/>
      <c r="E9" s="875"/>
      <c r="F9" s="875"/>
      <c r="G9" s="875"/>
      <c r="H9" s="406"/>
    </row>
    <row r="10" spans="1:8" ht="12.75">
      <c r="A10" s="357">
        <v>3</v>
      </c>
      <c r="B10" s="192" t="s">
        <v>755</v>
      </c>
      <c r="C10" s="360">
        <f>C11+C12</f>
        <v>0</v>
      </c>
      <c r="D10" s="864">
        <f>D11+D12</f>
        <v>0</v>
      </c>
      <c r="E10" s="864"/>
      <c r="F10" s="876">
        <f>F11+F12</f>
        <v>0</v>
      </c>
      <c r="G10" s="876"/>
      <c r="H10" s="406"/>
    </row>
    <row r="11" spans="1:8" ht="12.75">
      <c r="A11" s="357">
        <v>4</v>
      </c>
      <c r="B11" s="192" t="s">
        <v>756</v>
      </c>
      <c r="C11" s="364"/>
      <c r="D11" s="875"/>
      <c r="E11" s="875"/>
      <c r="F11" s="875"/>
      <c r="G11" s="875"/>
      <c r="H11" s="406"/>
    </row>
    <row r="12" spans="1:8" ht="12.75">
      <c r="A12" s="357">
        <v>5</v>
      </c>
      <c r="B12" s="192" t="s">
        <v>757</v>
      </c>
      <c r="C12" s="364"/>
      <c r="D12" s="875"/>
      <c r="E12" s="875"/>
      <c r="F12" s="875"/>
      <c r="G12" s="875"/>
      <c r="H12" s="406"/>
    </row>
    <row r="13" spans="1:8" ht="12.75">
      <c r="A13" s="357">
        <v>6</v>
      </c>
      <c r="B13" s="192" t="s">
        <v>758</v>
      </c>
      <c r="C13" s="364"/>
      <c r="D13" s="875"/>
      <c r="E13" s="875"/>
      <c r="F13" s="875"/>
      <c r="G13" s="875"/>
      <c r="H13" s="406"/>
    </row>
    <row r="14" spans="1:8" ht="12.75">
      <c r="A14" s="357">
        <v>7</v>
      </c>
      <c r="B14" s="192" t="s">
        <v>759</v>
      </c>
      <c r="C14" s="364"/>
      <c r="D14" s="875"/>
      <c r="E14" s="875"/>
      <c r="F14" s="875"/>
      <c r="G14" s="875"/>
      <c r="H14" s="406"/>
    </row>
    <row r="15" spans="1:8" ht="12.75">
      <c r="A15" s="357">
        <v>8</v>
      </c>
      <c r="B15" s="192" t="s">
        <v>760</v>
      </c>
      <c r="C15" s="364"/>
      <c r="D15" s="875"/>
      <c r="E15" s="875"/>
      <c r="F15" s="875"/>
      <c r="G15" s="875"/>
      <c r="H15" s="406"/>
    </row>
    <row r="16" spans="1:8" ht="12.75">
      <c r="A16" s="357">
        <v>9</v>
      </c>
      <c r="B16" s="192" t="s">
        <v>761</v>
      </c>
      <c r="C16" s="364"/>
      <c r="D16" s="875"/>
      <c r="E16" s="875"/>
      <c r="F16" s="875"/>
      <c r="G16" s="875"/>
      <c r="H16" s="406"/>
    </row>
    <row r="17" spans="1:8" ht="12.75">
      <c r="A17" s="357">
        <v>10</v>
      </c>
      <c r="B17" s="192" t="s">
        <v>762</v>
      </c>
      <c r="C17" s="364"/>
      <c r="D17" s="875"/>
      <c r="E17" s="875"/>
      <c r="F17" s="875"/>
      <c r="G17" s="875"/>
      <c r="H17" s="406"/>
    </row>
    <row r="18" spans="1:8" ht="12.75">
      <c r="A18" s="357">
        <v>11</v>
      </c>
      <c r="B18" s="192" t="s">
        <v>763</v>
      </c>
      <c r="C18" s="360">
        <f>SUM(C19:C22)</f>
        <v>0</v>
      </c>
      <c r="D18" s="864">
        <f>SUM(D19:E22)</f>
        <v>0</v>
      </c>
      <c r="E18" s="864"/>
      <c r="F18" s="864">
        <f>SUM(F19:G22)</f>
        <v>0</v>
      </c>
      <c r="G18" s="864"/>
      <c r="H18" s="406"/>
    </row>
    <row r="19" spans="1:8" ht="12.75">
      <c r="A19" s="357">
        <v>12</v>
      </c>
      <c r="B19" s="192" t="s">
        <v>764</v>
      </c>
      <c r="C19" s="364"/>
      <c r="D19" s="875"/>
      <c r="E19" s="875"/>
      <c r="F19" s="875"/>
      <c r="G19" s="875"/>
      <c r="H19" s="406"/>
    </row>
    <row r="20" spans="1:8" ht="12.75">
      <c r="A20" s="357">
        <v>13</v>
      </c>
      <c r="B20" s="192" t="s">
        <v>765</v>
      </c>
      <c r="C20" s="364"/>
      <c r="D20" s="875"/>
      <c r="E20" s="875"/>
      <c r="F20" s="875"/>
      <c r="G20" s="875"/>
      <c r="H20" s="406"/>
    </row>
    <row r="21" spans="1:8" ht="12.75">
      <c r="A21" s="357">
        <v>14</v>
      </c>
      <c r="B21" s="192" t="s">
        <v>766</v>
      </c>
      <c r="C21" s="364"/>
      <c r="D21" s="875"/>
      <c r="E21" s="875"/>
      <c r="F21" s="875"/>
      <c r="G21" s="875"/>
      <c r="H21" s="406"/>
    </row>
    <row r="22" spans="1:8" ht="12.75">
      <c r="A22" s="357">
        <v>15</v>
      </c>
      <c r="B22" s="192" t="s">
        <v>767</v>
      </c>
      <c r="C22" s="364"/>
      <c r="D22" s="875"/>
      <c r="E22" s="875"/>
      <c r="F22" s="875"/>
      <c r="G22" s="875"/>
      <c r="H22" s="406"/>
    </row>
    <row r="23" spans="1:8" ht="12.75">
      <c r="A23" s="357">
        <v>16</v>
      </c>
      <c r="B23" s="192" t="s">
        <v>768</v>
      </c>
      <c r="C23" s="360">
        <f>SUM(C24:C27)</f>
        <v>0</v>
      </c>
      <c r="D23" s="864">
        <f>SUM(D24:E27)</f>
        <v>0</v>
      </c>
      <c r="E23" s="864"/>
      <c r="F23" s="876">
        <f>SUM(F24:G27)</f>
        <v>0</v>
      </c>
      <c r="G23" s="876"/>
      <c r="H23" s="406"/>
    </row>
    <row r="24" spans="1:8" ht="12.75">
      <c r="A24" s="357">
        <v>17</v>
      </c>
      <c r="B24" s="192" t="s">
        <v>769</v>
      </c>
      <c r="C24" s="364"/>
      <c r="D24" s="875"/>
      <c r="E24" s="875"/>
      <c r="F24" s="875"/>
      <c r="G24" s="875"/>
      <c r="H24" s="406"/>
    </row>
    <row r="25" spans="1:8" ht="12.75">
      <c r="A25" s="357">
        <v>18</v>
      </c>
      <c r="B25" s="192" t="s">
        <v>770</v>
      </c>
      <c r="C25" s="364"/>
      <c r="D25" s="875"/>
      <c r="E25" s="875"/>
      <c r="F25" s="875"/>
      <c r="G25" s="875"/>
      <c r="H25" s="406"/>
    </row>
    <row r="26" spans="1:8" ht="12.75">
      <c r="A26" s="357">
        <v>19</v>
      </c>
      <c r="B26" s="192" t="s">
        <v>771</v>
      </c>
      <c r="C26" s="364"/>
      <c r="D26" s="875"/>
      <c r="E26" s="875"/>
      <c r="F26" s="875"/>
      <c r="G26" s="875"/>
      <c r="H26" s="406"/>
    </row>
    <row r="27" spans="1:8" ht="12.75">
      <c r="A27" s="357">
        <v>20</v>
      </c>
      <c r="B27" s="192" t="s">
        <v>767</v>
      </c>
      <c r="C27" s="364"/>
      <c r="D27" s="875"/>
      <c r="E27" s="875"/>
      <c r="F27" s="875"/>
      <c r="G27" s="875"/>
      <c r="H27" s="406"/>
    </row>
    <row r="28" spans="1:8" ht="12.75">
      <c r="A28" s="357">
        <v>21</v>
      </c>
      <c r="B28" s="192" t="s">
        <v>772</v>
      </c>
      <c r="C28" s="360">
        <f>SUM(C29:C31)</f>
        <v>0</v>
      </c>
      <c r="D28" s="864">
        <f>SUM(D29:E31)</f>
        <v>0</v>
      </c>
      <c r="E28" s="864"/>
      <c r="F28" s="876">
        <f>SUM(F29:G31)</f>
        <v>0</v>
      </c>
      <c r="G28" s="876"/>
      <c r="H28" s="406"/>
    </row>
    <row r="29" spans="1:8" ht="12.75">
      <c r="A29" s="357">
        <v>22</v>
      </c>
      <c r="B29" s="192" t="s">
        <v>773</v>
      </c>
      <c r="C29" s="364"/>
      <c r="D29" s="875"/>
      <c r="E29" s="875"/>
      <c r="F29" s="875"/>
      <c r="G29" s="875"/>
      <c r="H29" s="406"/>
    </row>
    <row r="30" spans="1:8" ht="12.75">
      <c r="A30" s="357">
        <v>23</v>
      </c>
      <c r="B30" s="192" t="s">
        <v>774</v>
      </c>
      <c r="C30" s="364"/>
      <c r="D30" s="875"/>
      <c r="E30" s="875"/>
      <c r="F30" s="875"/>
      <c r="G30" s="875"/>
      <c r="H30" s="406"/>
    </row>
    <row r="31" spans="1:8" ht="12.75">
      <c r="A31" s="357">
        <v>24</v>
      </c>
      <c r="B31" s="192" t="s">
        <v>594</v>
      </c>
      <c r="C31" s="364"/>
      <c r="D31" s="875"/>
      <c r="E31" s="875"/>
      <c r="F31" s="875"/>
      <c r="G31" s="875"/>
      <c r="H31" s="406"/>
    </row>
    <row r="32" spans="1:8" ht="12.75">
      <c r="A32" s="357">
        <v>25</v>
      </c>
      <c r="B32" s="192" t="s">
        <v>775</v>
      </c>
      <c r="C32" s="360">
        <f>SUM(C33:C35)</f>
        <v>0</v>
      </c>
      <c r="D32" s="864">
        <f>SUM(D33:E35)</f>
        <v>0</v>
      </c>
      <c r="E32" s="864"/>
      <c r="F32" s="876">
        <f>SUM(F33:G35)</f>
        <v>0</v>
      </c>
      <c r="G32" s="876"/>
      <c r="H32" s="406"/>
    </row>
    <row r="33" spans="1:8" ht="12.75">
      <c r="A33" s="357">
        <v>26</v>
      </c>
      <c r="B33" s="192" t="s">
        <v>776</v>
      </c>
      <c r="C33" s="364"/>
      <c r="D33" s="875"/>
      <c r="E33" s="875"/>
      <c r="F33" s="875"/>
      <c r="G33" s="875"/>
      <c r="H33" s="406"/>
    </row>
    <row r="34" spans="1:8" ht="12.75">
      <c r="A34" s="357">
        <v>27</v>
      </c>
      <c r="B34" s="192" t="s">
        <v>777</v>
      </c>
      <c r="C34" s="364"/>
      <c r="D34" s="875"/>
      <c r="E34" s="875"/>
      <c r="F34" s="875"/>
      <c r="G34" s="875"/>
      <c r="H34" s="406"/>
    </row>
    <row r="35" spans="1:8" ht="12.75">
      <c r="A35" s="357">
        <v>28</v>
      </c>
      <c r="B35" s="192" t="s">
        <v>594</v>
      </c>
      <c r="C35" s="364"/>
      <c r="D35" s="875"/>
      <c r="E35" s="875"/>
      <c r="F35" s="875"/>
      <c r="G35" s="875"/>
      <c r="H35" s="406"/>
    </row>
    <row r="36" spans="1:8" ht="12.75">
      <c r="A36" s="357">
        <v>29</v>
      </c>
      <c r="B36" s="192" t="s">
        <v>1718</v>
      </c>
      <c r="C36" s="364"/>
      <c r="D36" s="875"/>
      <c r="E36" s="875"/>
      <c r="F36" s="875"/>
      <c r="G36" s="875"/>
      <c r="H36" s="406"/>
    </row>
    <row r="37" spans="1:8" ht="12.75">
      <c r="A37" s="357">
        <v>30</v>
      </c>
      <c r="B37" s="190" t="s">
        <v>365</v>
      </c>
      <c r="C37" s="360">
        <f>C8+C18+C23+C28+C32+C36</f>
        <v>0</v>
      </c>
      <c r="D37" s="864">
        <f>D8+D18+D23+D28+D32+D36</f>
        <v>0</v>
      </c>
      <c r="E37" s="864"/>
      <c r="F37" s="864">
        <f>F8+F18+F23+F28+F32+F36</f>
        <v>0</v>
      </c>
      <c r="G37" s="864"/>
      <c r="H37" s="357"/>
    </row>
    <row r="38" spans="1:8" ht="50.1" customHeight="1">
      <c r="A38" s="742" t="s">
        <v>2170</v>
      </c>
      <c r="B38" s="742"/>
      <c r="C38" s="742"/>
      <c r="D38" s="742"/>
      <c r="E38" s="742"/>
      <c r="F38" s="742"/>
      <c r="G38" s="742"/>
      <c r="H38" s="742"/>
    </row>
  </sheetData>
  <sheetProtection password="8154" sheet="1" objects="1" scenarios="1"/>
  <mergeCells count="73">
    <mergeCell ref="D34:E34"/>
    <mergeCell ref="D35:E35"/>
    <mergeCell ref="D36:E36"/>
    <mergeCell ref="D37:E37"/>
    <mergeCell ref="F31:G31"/>
    <mergeCell ref="F32:G32"/>
    <mergeCell ref="D32:E32"/>
    <mergeCell ref="D31:E31"/>
    <mergeCell ref="F28:G28"/>
    <mergeCell ref="F29:G29"/>
    <mergeCell ref="F30:G30"/>
    <mergeCell ref="A38:H38"/>
    <mergeCell ref="F33:G33"/>
    <mergeCell ref="F34:G34"/>
    <mergeCell ref="F35:G35"/>
    <mergeCell ref="F36:G36"/>
    <mergeCell ref="F37:G37"/>
    <mergeCell ref="D33:E33"/>
    <mergeCell ref="F27:G27"/>
    <mergeCell ref="F18:G18"/>
    <mergeCell ref="F19:G19"/>
    <mergeCell ref="F20:G20"/>
    <mergeCell ref="F21:G21"/>
    <mergeCell ref="F22:G22"/>
    <mergeCell ref="F23:G23"/>
    <mergeCell ref="F24:G24"/>
    <mergeCell ref="F25:G25"/>
    <mergeCell ref="F8:G8"/>
    <mergeCell ref="F9:G9"/>
    <mergeCell ref="F10:G10"/>
    <mergeCell ref="F11:G11"/>
    <mergeCell ref="F12:G12"/>
    <mergeCell ref="F26:G26"/>
    <mergeCell ref="D28:E28"/>
    <mergeCell ref="D29:E29"/>
    <mergeCell ref="D30:E30"/>
    <mergeCell ref="D23:E23"/>
    <mergeCell ref="D24:E24"/>
    <mergeCell ref="D25:E25"/>
    <mergeCell ref="D26:E26"/>
    <mergeCell ref="F13:G13"/>
    <mergeCell ref="D19:E19"/>
    <mergeCell ref="D20:E20"/>
    <mergeCell ref="D21:E21"/>
    <mergeCell ref="D22:E22"/>
    <mergeCell ref="D27:E27"/>
    <mergeCell ref="F14:G14"/>
    <mergeCell ref="F15:G15"/>
    <mergeCell ref="F16:G16"/>
    <mergeCell ref="F17:G17"/>
    <mergeCell ref="D18:E18"/>
    <mergeCell ref="D13:E13"/>
    <mergeCell ref="D14:E14"/>
    <mergeCell ref="D15:E15"/>
    <mergeCell ref="D16:E16"/>
    <mergeCell ref="D17:E17"/>
    <mergeCell ref="B6:B7"/>
    <mergeCell ref="A3:F3"/>
    <mergeCell ref="A4:B5"/>
    <mergeCell ref="D6:E6"/>
    <mergeCell ref="D7:E7"/>
    <mergeCell ref="F6:G6"/>
    <mergeCell ref="F7:G7"/>
    <mergeCell ref="D8:E8"/>
    <mergeCell ref="D9:E9"/>
    <mergeCell ref="D10:E10"/>
    <mergeCell ref="D11:E11"/>
    <mergeCell ref="D12:E12"/>
    <mergeCell ref="A1:H1"/>
    <mergeCell ref="A2:H2"/>
    <mergeCell ref="G3:H3"/>
    <mergeCell ref="C4:D5"/>
    <mergeCell ref="A6:A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5" r:id="rId1"/>
</worksheet>
</file>

<file path=xl/worksheets/sheet85.xml><?xml version="1.0" encoding="utf-8"?>
<worksheet xmlns="http://schemas.openxmlformats.org/spreadsheetml/2006/main" xmlns:r="http://schemas.openxmlformats.org/officeDocument/2006/relationships">
  <sheetPr>
    <pageSetUpPr fitToPage="1"/>
  </sheetPr>
  <dimension ref="A1:H32"/>
  <sheetViews>
    <sheetView workbookViewId="0" topLeftCell="A4">
      <selection activeCell="A1" sqref="A1:H1"/>
    </sheetView>
  </sheetViews>
  <sheetFormatPr defaultColWidth="9.00390625" defaultRowHeight="14.25"/>
  <cols>
    <col min="1" max="1" width="5.25390625" style="483" customWidth="1"/>
    <col min="2" max="2" width="41.125" style="484" customWidth="1"/>
    <col min="3" max="3" width="18.25390625" style="483" customWidth="1"/>
    <col min="4" max="4" width="11.25390625" style="483" customWidth="1"/>
    <col min="5" max="5" width="10.875" style="483" customWidth="1"/>
    <col min="6" max="6" width="9.00390625" style="483" customWidth="1"/>
    <col min="7" max="7" width="10.75390625" style="483" customWidth="1"/>
    <col min="8" max="16384" width="9.00390625" style="483" customWidth="1"/>
  </cols>
  <sheetData>
    <row r="1" spans="1:8" ht="33" customHeight="1">
      <c r="A1" s="878" t="s">
        <v>2143</v>
      </c>
      <c r="B1" s="878"/>
      <c r="C1" s="878"/>
      <c r="D1" s="878"/>
      <c r="E1" s="878"/>
      <c r="F1" s="878"/>
      <c r="G1" s="878"/>
      <c r="H1" s="543"/>
    </row>
    <row r="2" spans="1:7" s="3" customFormat="1" ht="14.25">
      <c r="A2" s="600" t="s">
        <v>725</v>
      </c>
      <c r="B2" s="600"/>
      <c r="C2" s="600"/>
      <c r="D2" s="600"/>
      <c r="E2" s="600"/>
      <c r="F2" s="600"/>
      <c r="G2" s="600"/>
    </row>
    <row r="3" spans="1:7" s="3" customFormat="1" ht="14.25">
      <c r="A3" s="647" t="s">
        <v>1</v>
      </c>
      <c r="B3" s="647"/>
      <c r="C3" s="647"/>
      <c r="D3" s="647"/>
      <c r="E3" s="647"/>
      <c r="F3" s="647"/>
      <c r="G3" s="197" t="s">
        <v>385</v>
      </c>
    </row>
    <row r="4" spans="1:7" s="3" customFormat="1" ht="14.25">
      <c r="A4" s="627" t="s">
        <v>1461</v>
      </c>
      <c r="B4" s="627"/>
      <c r="C4" s="585"/>
      <c r="D4" s="301" t="s">
        <v>1464</v>
      </c>
      <c r="E4" s="300"/>
      <c r="F4" s="301" t="s">
        <v>1463</v>
      </c>
      <c r="G4" s="96"/>
    </row>
    <row r="5" spans="1:7" s="3" customFormat="1" ht="14.25">
      <c r="A5" s="627"/>
      <c r="B5" s="627"/>
      <c r="C5" s="585"/>
      <c r="D5" s="301" t="s">
        <v>1462</v>
      </c>
      <c r="E5" s="300"/>
      <c r="F5" s="301" t="s">
        <v>1463</v>
      </c>
      <c r="G5" s="96"/>
    </row>
    <row r="6" spans="1:7" ht="14.25">
      <c r="A6" s="357" t="s">
        <v>1586</v>
      </c>
      <c r="B6" s="357" t="s">
        <v>595</v>
      </c>
      <c r="C6" s="867" t="s">
        <v>726</v>
      </c>
      <c r="D6" s="867"/>
      <c r="E6" s="867"/>
      <c r="F6" s="867"/>
      <c r="G6" s="867"/>
    </row>
    <row r="7" spans="1:7" ht="12.75">
      <c r="A7" s="357">
        <v>1</v>
      </c>
      <c r="B7" s="190" t="s">
        <v>727</v>
      </c>
      <c r="C7" s="864">
        <f>C8+C14</f>
        <v>0</v>
      </c>
      <c r="D7" s="864"/>
      <c r="E7" s="864"/>
      <c r="F7" s="864"/>
      <c r="G7" s="864"/>
    </row>
    <row r="8" spans="1:7" ht="12.75">
      <c r="A8" s="357">
        <v>2</v>
      </c>
      <c r="B8" s="190" t="s">
        <v>728</v>
      </c>
      <c r="C8" s="864">
        <f>SUM(C9:G13)</f>
        <v>0</v>
      </c>
      <c r="D8" s="864"/>
      <c r="E8" s="864"/>
      <c r="F8" s="864"/>
      <c r="G8" s="864"/>
    </row>
    <row r="9" spans="1:7" ht="12.75">
      <c r="A9" s="357">
        <v>3</v>
      </c>
      <c r="B9" s="190" t="s">
        <v>729</v>
      </c>
      <c r="C9" s="875"/>
      <c r="D9" s="875"/>
      <c r="E9" s="875"/>
      <c r="F9" s="875"/>
      <c r="G9" s="875"/>
    </row>
    <row r="10" spans="1:7" ht="12.75">
      <c r="A10" s="357">
        <v>4</v>
      </c>
      <c r="B10" s="190" t="s">
        <v>730</v>
      </c>
      <c r="C10" s="875"/>
      <c r="D10" s="875"/>
      <c r="E10" s="875"/>
      <c r="F10" s="875"/>
      <c r="G10" s="875"/>
    </row>
    <row r="11" spans="1:7" ht="12.75">
      <c r="A11" s="357">
        <v>5</v>
      </c>
      <c r="B11" s="190" t="s">
        <v>731</v>
      </c>
      <c r="C11" s="875"/>
      <c r="D11" s="875"/>
      <c r="E11" s="875"/>
      <c r="F11" s="875"/>
      <c r="G11" s="875"/>
    </row>
    <row r="12" spans="1:7" ht="12.75">
      <c r="A12" s="357">
        <v>6</v>
      </c>
      <c r="B12" s="190" t="s">
        <v>732</v>
      </c>
      <c r="C12" s="875"/>
      <c r="D12" s="875"/>
      <c r="E12" s="875"/>
      <c r="F12" s="875"/>
      <c r="G12" s="875"/>
    </row>
    <row r="13" spans="1:7" ht="12.75">
      <c r="A13" s="357">
        <v>7</v>
      </c>
      <c r="B13" s="190" t="s">
        <v>733</v>
      </c>
      <c r="C13" s="875"/>
      <c r="D13" s="875"/>
      <c r="E13" s="875"/>
      <c r="F13" s="875"/>
      <c r="G13" s="875"/>
    </row>
    <row r="14" spans="1:7" ht="12.75">
      <c r="A14" s="357">
        <v>8</v>
      </c>
      <c r="B14" s="190" t="s">
        <v>734</v>
      </c>
      <c r="C14" s="875"/>
      <c r="D14" s="875"/>
      <c r="E14" s="875"/>
      <c r="F14" s="875"/>
      <c r="G14" s="875"/>
    </row>
    <row r="15" spans="1:7" ht="12.75">
      <c r="A15" s="357">
        <v>9</v>
      </c>
      <c r="B15" s="190" t="s">
        <v>735</v>
      </c>
      <c r="C15" s="864">
        <f>C16+C22</f>
        <v>0</v>
      </c>
      <c r="D15" s="864"/>
      <c r="E15" s="864"/>
      <c r="F15" s="864"/>
      <c r="G15" s="864"/>
    </row>
    <row r="16" spans="1:7" ht="12.75">
      <c r="A16" s="357">
        <v>10</v>
      </c>
      <c r="B16" s="190" t="s">
        <v>736</v>
      </c>
      <c r="C16" s="864">
        <f>SUM(C17:G21)</f>
        <v>0</v>
      </c>
      <c r="D16" s="864"/>
      <c r="E16" s="864"/>
      <c r="F16" s="864"/>
      <c r="G16" s="864"/>
    </row>
    <row r="17" spans="1:7" ht="12.75">
      <c r="A17" s="357">
        <v>11</v>
      </c>
      <c r="B17" s="190" t="s">
        <v>737</v>
      </c>
      <c r="C17" s="875"/>
      <c r="D17" s="875"/>
      <c r="E17" s="875"/>
      <c r="F17" s="875"/>
      <c r="G17" s="875"/>
    </row>
    <row r="18" spans="1:7" ht="12.75">
      <c r="A18" s="357">
        <v>12</v>
      </c>
      <c r="B18" s="190" t="s">
        <v>738</v>
      </c>
      <c r="C18" s="875"/>
      <c r="D18" s="875"/>
      <c r="E18" s="875"/>
      <c r="F18" s="875"/>
      <c r="G18" s="875"/>
    </row>
    <row r="19" spans="1:7" ht="12.75">
      <c r="A19" s="357">
        <v>13</v>
      </c>
      <c r="B19" s="190" t="s">
        <v>739</v>
      </c>
      <c r="C19" s="875"/>
      <c r="D19" s="875"/>
      <c r="E19" s="875"/>
      <c r="F19" s="875"/>
      <c r="G19" s="875"/>
    </row>
    <row r="20" spans="1:7" ht="12.75">
      <c r="A20" s="357">
        <v>14</v>
      </c>
      <c r="B20" s="190" t="s">
        <v>740</v>
      </c>
      <c r="C20" s="875"/>
      <c r="D20" s="875"/>
      <c r="E20" s="875"/>
      <c r="F20" s="875"/>
      <c r="G20" s="875"/>
    </row>
    <row r="21" spans="1:7" ht="12.75">
      <c r="A21" s="357">
        <v>15</v>
      </c>
      <c r="B21" s="190" t="s">
        <v>741</v>
      </c>
      <c r="C21" s="875"/>
      <c r="D21" s="875"/>
      <c r="E21" s="875"/>
      <c r="F21" s="875"/>
      <c r="G21" s="875"/>
    </row>
    <row r="22" spans="1:7" ht="12.75">
      <c r="A22" s="357">
        <v>16</v>
      </c>
      <c r="B22" s="190" t="s">
        <v>742</v>
      </c>
      <c r="C22" s="875"/>
      <c r="D22" s="875"/>
      <c r="E22" s="875"/>
      <c r="F22" s="875"/>
      <c r="G22" s="875"/>
    </row>
    <row r="23" spans="1:7" ht="12.75">
      <c r="A23" s="357">
        <v>17</v>
      </c>
      <c r="B23" s="190" t="s">
        <v>743</v>
      </c>
      <c r="C23" s="864">
        <f>C7-C15</f>
        <v>0</v>
      </c>
      <c r="D23" s="864"/>
      <c r="E23" s="864"/>
      <c r="F23" s="864"/>
      <c r="G23" s="864"/>
    </row>
    <row r="24" spans="1:7" ht="12.75">
      <c r="A24" s="357">
        <v>18</v>
      </c>
      <c r="B24" s="190" t="s">
        <v>744</v>
      </c>
      <c r="C24" s="864">
        <f>C25+C26+C27</f>
        <v>0</v>
      </c>
      <c r="D24" s="864"/>
      <c r="E24" s="864"/>
      <c r="F24" s="864"/>
      <c r="G24" s="864"/>
    </row>
    <row r="25" spans="1:7" ht="12.75">
      <c r="A25" s="357">
        <v>19</v>
      </c>
      <c r="B25" s="190" t="s">
        <v>745</v>
      </c>
      <c r="C25" s="875"/>
      <c r="D25" s="875"/>
      <c r="E25" s="875"/>
      <c r="F25" s="875"/>
      <c r="G25" s="875"/>
    </row>
    <row r="26" spans="1:7" ht="12.75">
      <c r="A26" s="357">
        <v>20</v>
      </c>
      <c r="B26" s="189" t="s">
        <v>746</v>
      </c>
      <c r="C26" s="875"/>
      <c r="D26" s="875"/>
      <c r="E26" s="875"/>
      <c r="F26" s="875"/>
      <c r="G26" s="875"/>
    </row>
    <row r="27" spans="1:7" ht="12.75">
      <c r="A27" s="357">
        <v>21</v>
      </c>
      <c r="B27" s="189" t="s">
        <v>747</v>
      </c>
      <c r="C27" s="875"/>
      <c r="D27" s="875"/>
      <c r="E27" s="875"/>
      <c r="F27" s="875"/>
      <c r="G27" s="875"/>
    </row>
    <row r="28" spans="1:7" ht="12.75">
      <c r="A28" s="357">
        <v>22</v>
      </c>
      <c r="B28" s="190" t="s">
        <v>748</v>
      </c>
      <c r="C28" s="875"/>
      <c r="D28" s="875"/>
      <c r="E28" s="875"/>
      <c r="F28" s="875"/>
      <c r="G28" s="875"/>
    </row>
    <row r="29" spans="1:7" ht="12.75">
      <c r="A29" s="357">
        <v>23</v>
      </c>
      <c r="B29" s="190" t="s">
        <v>749</v>
      </c>
      <c r="C29" s="875"/>
      <c r="D29" s="875"/>
      <c r="E29" s="875"/>
      <c r="F29" s="875"/>
      <c r="G29" s="875"/>
    </row>
    <row r="30" spans="1:7" ht="12.75">
      <c r="A30" s="357">
        <v>24</v>
      </c>
      <c r="B30" s="190" t="s">
        <v>750</v>
      </c>
      <c r="C30" s="875">
        <f>C23-C28-C29</f>
        <v>0</v>
      </c>
      <c r="D30" s="875"/>
      <c r="E30" s="875"/>
      <c r="F30" s="875"/>
      <c r="G30" s="875"/>
    </row>
    <row r="31" spans="1:7" ht="14.25">
      <c r="A31" s="357">
        <v>25</v>
      </c>
      <c r="B31" s="357" t="s">
        <v>1474</v>
      </c>
      <c r="C31" s="877"/>
      <c r="D31" s="877"/>
      <c r="E31" s="877"/>
      <c r="F31" s="877"/>
      <c r="G31" s="877"/>
    </row>
    <row r="32" spans="1:7" s="73" customFormat="1" ht="50.1" customHeight="1">
      <c r="A32" s="742" t="s">
        <v>2170</v>
      </c>
      <c r="B32" s="742"/>
      <c r="C32" s="742"/>
      <c r="D32" s="742"/>
      <c r="E32" s="742"/>
      <c r="F32" s="742"/>
      <c r="G32" s="742"/>
    </row>
  </sheetData>
  <sheetProtection password="8154" sheet="1" objects="1" scenarios="1"/>
  <mergeCells count="32">
    <mergeCell ref="C6:G6"/>
    <mergeCell ref="A1:G1"/>
    <mergeCell ref="A2:G2"/>
    <mergeCell ref="A3:F3"/>
    <mergeCell ref="A4:B5"/>
    <mergeCell ref="C4:C5"/>
    <mergeCell ref="C21:G21"/>
    <mergeCell ref="C22:G22"/>
    <mergeCell ref="C23:G23"/>
    <mergeCell ref="C24:G24"/>
    <mergeCell ref="C7:G7"/>
    <mergeCell ref="C8:G8"/>
    <mergeCell ref="C9:G9"/>
    <mergeCell ref="C10:G10"/>
    <mergeCell ref="C30:G30"/>
    <mergeCell ref="A32:G32"/>
    <mergeCell ref="C29:G29"/>
    <mergeCell ref="C31:G31"/>
    <mergeCell ref="C25:G25"/>
    <mergeCell ref="C26:G26"/>
    <mergeCell ref="C27:G27"/>
    <mergeCell ref="C28:G28"/>
    <mergeCell ref="C20:G20"/>
    <mergeCell ref="C11:G11"/>
    <mergeCell ref="C17:G17"/>
    <mergeCell ref="C15:G15"/>
    <mergeCell ref="C16:G16"/>
    <mergeCell ref="C14:G14"/>
    <mergeCell ref="C13:G13"/>
    <mergeCell ref="C12:G12"/>
    <mergeCell ref="C18:G18"/>
    <mergeCell ref="C19:G19"/>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6" r:id="rId1"/>
</worksheet>
</file>

<file path=xl/worksheets/sheet86.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A1" sqref="A1:H1"/>
    </sheetView>
  </sheetViews>
  <sheetFormatPr defaultColWidth="9.00390625" defaultRowHeight="14.25"/>
  <cols>
    <col min="1" max="1" width="4.75390625" style="45" bestFit="1" customWidth="1"/>
    <col min="2" max="2" width="9.00390625" style="45" bestFit="1" customWidth="1"/>
    <col min="3" max="3" width="10.50390625" style="45" customWidth="1"/>
    <col min="4" max="4" width="8.00390625" style="45" bestFit="1" customWidth="1"/>
    <col min="5" max="5" width="9.75390625" style="45" bestFit="1" customWidth="1"/>
    <col min="6" max="13" width="11.50390625" style="45" bestFit="1" customWidth="1"/>
    <col min="14" max="14" width="8.00390625" style="45" customWidth="1"/>
    <col min="15" max="15" width="11.875" style="45" bestFit="1" customWidth="1"/>
    <col min="16" max="16" width="9.00390625" style="45" bestFit="1" customWidth="1"/>
    <col min="17" max="17" width="9.00390625" style="45" customWidth="1"/>
    <col min="18" max="18" width="12.875" style="45" customWidth="1"/>
    <col min="19" max="16384" width="9.00390625" style="45" customWidth="1"/>
  </cols>
  <sheetData>
    <row r="1" spans="1:17" ht="33" customHeight="1">
      <c r="A1" s="709" t="s">
        <v>2144</v>
      </c>
      <c r="B1" s="709"/>
      <c r="C1" s="709"/>
      <c r="D1" s="709"/>
      <c r="E1" s="709"/>
      <c r="F1" s="709"/>
      <c r="G1" s="709"/>
      <c r="H1" s="709"/>
      <c r="I1" s="710"/>
      <c r="J1" s="710"/>
      <c r="K1" s="710"/>
      <c r="L1" s="710"/>
      <c r="M1" s="710"/>
      <c r="N1" s="710"/>
      <c r="O1" s="710"/>
      <c r="P1" s="56"/>
      <c r="Q1" s="56"/>
    </row>
    <row r="2" spans="1:17" ht="14.25">
      <c r="A2" s="711" t="s">
        <v>713</v>
      </c>
      <c r="B2" s="711"/>
      <c r="C2" s="711"/>
      <c r="D2" s="711"/>
      <c r="E2" s="711"/>
      <c r="F2" s="711"/>
      <c r="G2" s="711"/>
      <c r="H2" s="711"/>
      <c r="I2" s="711"/>
      <c r="J2" s="711"/>
      <c r="K2" s="711"/>
      <c r="L2" s="711"/>
      <c r="M2" s="711"/>
      <c r="N2" s="711"/>
      <c r="O2" s="711"/>
      <c r="P2" s="711"/>
      <c r="Q2" s="711"/>
    </row>
    <row r="3" spans="1:17" ht="24">
      <c r="A3" s="583" t="s">
        <v>1</v>
      </c>
      <c r="B3" s="583"/>
      <c r="C3" s="583"/>
      <c r="D3" s="583"/>
      <c r="E3" s="583"/>
      <c r="F3" s="583"/>
      <c r="G3" s="583"/>
      <c r="H3" s="583"/>
      <c r="I3" s="583"/>
      <c r="J3" s="583"/>
      <c r="K3" s="583"/>
      <c r="L3" s="583"/>
      <c r="M3" s="583"/>
      <c r="N3" s="583"/>
      <c r="O3" s="583"/>
      <c r="P3" s="583"/>
      <c r="Q3" s="369" t="s">
        <v>1460</v>
      </c>
    </row>
    <row r="4" spans="1:17" ht="14.25">
      <c r="A4" s="577" t="s">
        <v>1461</v>
      </c>
      <c r="B4" s="577"/>
      <c r="C4" s="577"/>
      <c r="D4" s="584"/>
      <c r="E4" s="584"/>
      <c r="F4" s="584"/>
      <c r="G4" s="584"/>
      <c r="H4" s="584"/>
      <c r="I4" s="584"/>
      <c r="J4" s="283" t="s">
        <v>1464</v>
      </c>
      <c r="K4" s="584"/>
      <c r="L4" s="584"/>
      <c r="M4" s="584"/>
      <c r="N4" s="283" t="s">
        <v>1463</v>
      </c>
      <c r="O4" s="584"/>
      <c r="P4" s="584"/>
      <c r="Q4" s="584"/>
    </row>
    <row r="5" spans="1:17" ht="14.25">
      <c r="A5" s="577"/>
      <c r="B5" s="577"/>
      <c r="C5" s="577"/>
      <c r="D5" s="584"/>
      <c r="E5" s="584"/>
      <c r="F5" s="584"/>
      <c r="G5" s="584"/>
      <c r="H5" s="584"/>
      <c r="I5" s="584"/>
      <c r="J5" s="283" t="s">
        <v>1462</v>
      </c>
      <c r="K5" s="584"/>
      <c r="L5" s="584"/>
      <c r="M5" s="584"/>
      <c r="N5" s="283" t="s">
        <v>1463</v>
      </c>
      <c r="O5" s="584"/>
      <c r="P5" s="584"/>
      <c r="Q5" s="584"/>
    </row>
    <row r="6" spans="1:17" ht="14.25">
      <c r="A6" s="577" t="s">
        <v>426</v>
      </c>
      <c r="B6" s="577" t="s">
        <v>1556</v>
      </c>
      <c r="C6" s="577" t="s">
        <v>1609</v>
      </c>
      <c r="D6" s="577" t="s">
        <v>714</v>
      </c>
      <c r="E6" s="577"/>
      <c r="F6" s="577"/>
      <c r="G6" s="577"/>
      <c r="H6" s="577"/>
      <c r="I6" s="577" t="s">
        <v>715</v>
      </c>
      <c r="J6" s="577"/>
      <c r="K6" s="577"/>
      <c r="L6" s="577"/>
      <c r="M6" s="577"/>
      <c r="N6" s="879" t="s">
        <v>1610</v>
      </c>
      <c r="O6" s="880" t="s">
        <v>1611</v>
      </c>
      <c r="P6" s="880" t="s">
        <v>1474</v>
      </c>
      <c r="Q6" s="880" t="s">
        <v>1474</v>
      </c>
    </row>
    <row r="7" spans="1:17" s="52" customFormat="1" ht="48">
      <c r="A7" s="577"/>
      <c r="B7" s="577"/>
      <c r="C7" s="577"/>
      <c r="D7" s="482" t="s">
        <v>716</v>
      </c>
      <c r="E7" s="482" t="s">
        <v>717</v>
      </c>
      <c r="F7" s="482" t="s">
        <v>718</v>
      </c>
      <c r="G7" s="482" t="s">
        <v>719</v>
      </c>
      <c r="H7" s="482" t="s">
        <v>720</v>
      </c>
      <c r="I7" s="198" t="s">
        <v>721</v>
      </c>
      <c r="J7" s="482" t="s">
        <v>717</v>
      </c>
      <c r="K7" s="198" t="s">
        <v>722</v>
      </c>
      <c r="L7" s="198" t="s">
        <v>723</v>
      </c>
      <c r="M7" s="198" t="s">
        <v>724</v>
      </c>
      <c r="N7" s="879"/>
      <c r="O7" s="880"/>
      <c r="P7" s="880"/>
      <c r="Q7" s="880"/>
    </row>
    <row r="8" spans="1:17" s="52" customFormat="1" ht="14.25">
      <c r="A8" s="577"/>
      <c r="B8" s="283">
        <v>1</v>
      </c>
      <c r="C8" s="283">
        <v>2</v>
      </c>
      <c r="D8" s="283">
        <v>3</v>
      </c>
      <c r="E8" s="283">
        <v>4</v>
      </c>
      <c r="F8" s="283">
        <v>5</v>
      </c>
      <c r="G8" s="283">
        <v>6</v>
      </c>
      <c r="H8" s="283">
        <v>7</v>
      </c>
      <c r="I8" s="283">
        <v>8</v>
      </c>
      <c r="J8" s="283">
        <v>9</v>
      </c>
      <c r="K8" s="283">
        <v>10</v>
      </c>
      <c r="L8" s="283">
        <v>11</v>
      </c>
      <c r="M8" s="283">
        <v>12</v>
      </c>
      <c r="N8" s="283">
        <v>13</v>
      </c>
      <c r="O8" s="283">
        <v>14</v>
      </c>
      <c r="P8" s="283">
        <v>15</v>
      </c>
      <c r="Q8" s="283">
        <v>16</v>
      </c>
    </row>
    <row r="9" spans="1:17" ht="12.75">
      <c r="A9" s="285">
        <v>1</v>
      </c>
      <c r="B9" s="110"/>
      <c r="C9" s="110"/>
      <c r="D9" s="365"/>
      <c r="E9" s="365"/>
      <c r="F9" s="365"/>
      <c r="G9" s="365"/>
      <c r="H9" s="365"/>
      <c r="I9" s="365"/>
      <c r="J9" s="365"/>
      <c r="K9" s="365"/>
      <c r="L9" s="365"/>
      <c r="M9" s="365"/>
      <c r="N9" s="365"/>
      <c r="O9" s="365"/>
      <c r="P9" s="110"/>
      <c r="Q9" s="407"/>
    </row>
    <row r="10" spans="1:17" ht="12.75">
      <c r="A10" s="285">
        <v>2</v>
      </c>
      <c r="B10" s="110"/>
      <c r="C10" s="110"/>
      <c r="D10" s="365"/>
      <c r="E10" s="365"/>
      <c r="F10" s="365"/>
      <c r="G10" s="365"/>
      <c r="H10" s="365"/>
      <c r="I10" s="365"/>
      <c r="J10" s="365"/>
      <c r="K10" s="365"/>
      <c r="L10" s="365"/>
      <c r="M10" s="365"/>
      <c r="N10" s="365"/>
      <c r="O10" s="365"/>
      <c r="P10" s="110"/>
      <c r="Q10" s="407"/>
    </row>
    <row r="11" spans="1:17" ht="12.75">
      <c r="A11" s="285">
        <v>3</v>
      </c>
      <c r="B11" s="110"/>
      <c r="C11" s="110"/>
      <c r="D11" s="365"/>
      <c r="E11" s="365"/>
      <c r="F11" s="365"/>
      <c r="G11" s="365"/>
      <c r="H11" s="365"/>
      <c r="I11" s="365"/>
      <c r="J11" s="365"/>
      <c r="K11" s="365"/>
      <c r="L11" s="365"/>
      <c r="M11" s="365"/>
      <c r="N11" s="365"/>
      <c r="O11" s="365"/>
      <c r="P11" s="110"/>
      <c r="Q11" s="407"/>
    </row>
    <row r="12" spans="1:17" ht="12.75">
      <c r="A12" s="285">
        <v>4</v>
      </c>
      <c r="B12" s="110"/>
      <c r="C12" s="110"/>
      <c r="D12" s="365"/>
      <c r="E12" s="365"/>
      <c r="F12" s="365"/>
      <c r="G12" s="365"/>
      <c r="H12" s="365"/>
      <c r="I12" s="365"/>
      <c r="J12" s="365"/>
      <c r="K12" s="365"/>
      <c r="L12" s="365"/>
      <c r="M12" s="365"/>
      <c r="N12" s="365"/>
      <c r="O12" s="365"/>
      <c r="P12" s="110"/>
      <c r="Q12" s="407"/>
    </row>
    <row r="13" spans="1:17" ht="12.75">
      <c r="A13" s="285">
        <v>5</v>
      </c>
      <c r="B13" s="110"/>
      <c r="C13" s="110"/>
      <c r="D13" s="365"/>
      <c r="E13" s="365"/>
      <c r="F13" s="365"/>
      <c r="G13" s="365"/>
      <c r="H13" s="365"/>
      <c r="I13" s="365"/>
      <c r="J13" s="365"/>
      <c r="K13" s="365"/>
      <c r="L13" s="365"/>
      <c r="M13" s="365"/>
      <c r="N13" s="365"/>
      <c r="O13" s="365"/>
      <c r="P13" s="110"/>
      <c r="Q13" s="407"/>
    </row>
    <row r="14" spans="1:17" ht="12.75">
      <c r="A14" s="285">
        <v>6</v>
      </c>
      <c r="B14" s="110"/>
      <c r="C14" s="110"/>
      <c r="D14" s="365"/>
      <c r="E14" s="365"/>
      <c r="F14" s="365"/>
      <c r="G14" s="365"/>
      <c r="H14" s="365"/>
      <c r="I14" s="365"/>
      <c r="J14" s="365"/>
      <c r="K14" s="365"/>
      <c r="L14" s="365"/>
      <c r="M14" s="365"/>
      <c r="N14" s="365"/>
      <c r="O14" s="365"/>
      <c r="P14" s="110"/>
      <c r="Q14" s="407"/>
    </row>
    <row r="15" spans="1:17" ht="12.75">
      <c r="A15" s="285">
        <v>7</v>
      </c>
      <c r="B15" s="110"/>
      <c r="C15" s="110"/>
      <c r="D15" s="365"/>
      <c r="E15" s="365"/>
      <c r="F15" s="365"/>
      <c r="G15" s="365"/>
      <c r="H15" s="365"/>
      <c r="I15" s="365"/>
      <c r="J15" s="365"/>
      <c r="K15" s="365"/>
      <c r="L15" s="365"/>
      <c r="M15" s="365"/>
      <c r="N15" s="365"/>
      <c r="O15" s="365"/>
      <c r="P15" s="110"/>
      <c r="Q15" s="407"/>
    </row>
    <row r="16" spans="1:17" ht="12.75">
      <c r="A16" s="285">
        <v>8</v>
      </c>
      <c r="B16" s="577" t="s">
        <v>1561</v>
      </c>
      <c r="C16" s="577"/>
      <c r="D16" s="347">
        <f>SUM(D9:D15)</f>
        <v>0</v>
      </c>
      <c r="E16" s="199"/>
      <c r="F16" s="347">
        <f aca="true" t="shared" si="0" ref="F16:L16">SUM(F9:F15)</f>
        <v>0</v>
      </c>
      <c r="G16" s="347">
        <f t="shared" si="0"/>
        <v>0</v>
      </c>
      <c r="H16" s="347">
        <f t="shared" si="0"/>
        <v>0</v>
      </c>
      <c r="I16" s="347">
        <f t="shared" si="0"/>
        <v>0</v>
      </c>
      <c r="J16" s="199"/>
      <c r="K16" s="347">
        <f t="shared" si="0"/>
        <v>0</v>
      </c>
      <c r="L16" s="347">
        <f t="shared" si="0"/>
        <v>0</v>
      </c>
      <c r="M16" s="347">
        <f>SUM(N9:N15)</f>
        <v>0</v>
      </c>
      <c r="N16" s="347">
        <f>SUM(O9:O15)</f>
        <v>0</v>
      </c>
      <c r="O16" s="347">
        <f>SUM(P9:P15)</f>
        <v>0</v>
      </c>
      <c r="P16" s="584"/>
      <c r="Q16" s="584"/>
    </row>
    <row r="17" spans="1:17" ht="50.1" customHeight="1">
      <c r="A17" s="578" t="s">
        <v>2170</v>
      </c>
      <c r="B17" s="578"/>
      <c r="C17" s="578"/>
      <c r="D17" s="578"/>
      <c r="E17" s="578"/>
      <c r="F17" s="578"/>
      <c r="G17" s="578"/>
      <c r="H17" s="578"/>
      <c r="I17" s="578"/>
      <c r="J17" s="578"/>
      <c r="K17" s="578"/>
      <c r="L17" s="578"/>
      <c r="M17" s="578"/>
      <c r="N17" s="578"/>
      <c r="O17" s="578"/>
      <c r="P17" s="578"/>
      <c r="Q17" s="578"/>
    </row>
  </sheetData>
  <sheetProtection password="8154" sheet="1" objects="1" scenarios="1"/>
  <mergeCells count="21">
    <mergeCell ref="B16:C16"/>
    <mergeCell ref="D4:I5"/>
    <mergeCell ref="A4:C5"/>
    <mergeCell ref="K5:M5"/>
    <mergeCell ref="A3:P3"/>
    <mergeCell ref="K4:M4"/>
    <mergeCell ref="A17:Q17"/>
    <mergeCell ref="A6:A8"/>
    <mergeCell ref="C6:C7"/>
    <mergeCell ref="D6:H6"/>
    <mergeCell ref="I6:M6"/>
    <mergeCell ref="A1:O1"/>
    <mergeCell ref="P16:Q16"/>
    <mergeCell ref="O4:Q4"/>
    <mergeCell ref="O5:Q5"/>
    <mergeCell ref="N6:N7"/>
    <mergeCell ref="P6:P7"/>
    <mergeCell ref="O6:O7"/>
    <mergeCell ref="B6:B7"/>
    <mergeCell ref="A2:Q2"/>
    <mergeCell ref="Q6:Q7"/>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landscape" paperSize="9" scale="71" r:id="rId1"/>
</worksheet>
</file>

<file path=xl/worksheets/sheet87.xml><?xml version="1.0" encoding="utf-8"?>
<worksheet xmlns="http://schemas.openxmlformats.org/spreadsheetml/2006/main" xmlns:r="http://schemas.openxmlformats.org/officeDocument/2006/relationships">
  <sheetPr>
    <pageSetUpPr fitToPage="1"/>
  </sheetPr>
  <dimension ref="A1:K20"/>
  <sheetViews>
    <sheetView workbookViewId="0" topLeftCell="A1">
      <selection activeCell="A1" sqref="A1:H1"/>
    </sheetView>
  </sheetViews>
  <sheetFormatPr defaultColWidth="9.00390625" defaultRowHeight="14.25"/>
  <cols>
    <col min="1" max="1" width="7.375" style="42" customWidth="1"/>
    <col min="2" max="9" width="12.375" style="42" customWidth="1"/>
    <col min="10" max="16384" width="9.00390625" style="42" customWidth="1"/>
  </cols>
  <sheetData>
    <row r="1" spans="1:11" ht="33" customHeight="1">
      <c r="A1" s="604" t="s">
        <v>2145</v>
      </c>
      <c r="B1" s="604"/>
      <c r="C1" s="604"/>
      <c r="D1" s="604"/>
      <c r="E1" s="604"/>
      <c r="F1" s="604"/>
      <c r="G1" s="604"/>
      <c r="H1" s="604"/>
      <c r="I1" s="788"/>
      <c r="J1" s="471"/>
      <c r="K1" s="471"/>
    </row>
    <row r="2" spans="1:11" ht="14.25">
      <c r="A2" s="606" t="s">
        <v>712</v>
      </c>
      <c r="B2" s="606"/>
      <c r="C2" s="606"/>
      <c r="D2" s="606"/>
      <c r="E2" s="606"/>
      <c r="F2" s="606"/>
      <c r="G2" s="606"/>
      <c r="H2" s="606"/>
      <c r="I2" s="606"/>
      <c r="J2" s="9"/>
      <c r="K2" s="9"/>
    </row>
    <row r="3" spans="1:9" ht="14.25">
      <c r="A3" s="717" t="s">
        <v>1</v>
      </c>
      <c r="B3" s="717"/>
      <c r="C3" s="717"/>
      <c r="D3" s="717"/>
      <c r="E3" s="717"/>
      <c r="F3" s="717"/>
      <c r="G3" s="717"/>
      <c r="H3" s="341"/>
      <c r="I3" s="340" t="s">
        <v>1460</v>
      </c>
    </row>
    <row r="4" spans="1:9" ht="14.25">
      <c r="A4" s="702" t="s">
        <v>1461</v>
      </c>
      <c r="B4" s="702"/>
      <c r="C4" s="707"/>
      <c r="D4" s="707"/>
      <c r="E4" s="707"/>
      <c r="F4" s="283" t="s">
        <v>699</v>
      </c>
      <c r="G4" s="148"/>
      <c r="H4" s="339" t="s">
        <v>1463</v>
      </c>
      <c r="I4" s="184"/>
    </row>
    <row r="5" spans="1:9" ht="14.25">
      <c r="A5" s="612"/>
      <c r="B5" s="612"/>
      <c r="C5" s="707"/>
      <c r="D5" s="707"/>
      <c r="E5" s="707"/>
      <c r="F5" s="283" t="s">
        <v>700</v>
      </c>
      <c r="G5" s="148"/>
      <c r="H5" s="344" t="s">
        <v>1463</v>
      </c>
      <c r="I5" s="184"/>
    </row>
    <row r="6" spans="1:9" ht="14.25">
      <c r="A6" s="701" t="s">
        <v>1586</v>
      </c>
      <c r="B6" s="339" t="s">
        <v>380</v>
      </c>
      <c r="C6" s="344" t="s">
        <v>702</v>
      </c>
      <c r="D6" s="344" t="s">
        <v>703</v>
      </c>
      <c r="E6" s="344" t="s">
        <v>4</v>
      </c>
      <c r="F6" s="344" t="s">
        <v>1565</v>
      </c>
      <c r="G6" s="344" t="s">
        <v>1576</v>
      </c>
      <c r="H6" s="344" t="s">
        <v>1577</v>
      </c>
      <c r="I6" s="339" t="s">
        <v>1474</v>
      </c>
    </row>
    <row r="7" spans="1:9" ht="14.25">
      <c r="A7" s="701"/>
      <c r="B7" s="339">
        <v>1</v>
      </c>
      <c r="C7" s="344">
        <v>2</v>
      </c>
      <c r="D7" s="344">
        <v>3</v>
      </c>
      <c r="E7" s="344">
        <v>4</v>
      </c>
      <c r="F7" s="344">
        <v>5</v>
      </c>
      <c r="G7" s="344">
        <v>6</v>
      </c>
      <c r="H7" s="344">
        <v>7</v>
      </c>
      <c r="I7" s="344">
        <v>8</v>
      </c>
    </row>
    <row r="8" spans="1:9" ht="12.75">
      <c r="A8" s="336">
        <v>1</v>
      </c>
      <c r="B8" s="105"/>
      <c r="C8" s="105"/>
      <c r="D8" s="105"/>
      <c r="E8" s="324">
        <f>C8+D8</f>
        <v>0</v>
      </c>
      <c r="F8" s="105"/>
      <c r="G8" s="105"/>
      <c r="H8" s="105"/>
      <c r="I8" s="407"/>
    </row>
    <row r="9" spans="1:9" ht="12.75">
      <c r="A9" s="336">
        <v>2</v>
      </c>
      <c r="B9" s="105"/>
      <c r="C9" s="105"/>
      <c r="D9" s="105"/>
      <c r="E9" s="324">
        <f>C9+D9</f>
        <v>0</v>
      </c>
      <c r="F9" s="105"/>
      <c r="G9" s="105"/>
      <c r="H9" s="105"/>
      <c r="I9" s="407"/>
    </row>
    <row r="10" spans="1:9" ht="12.75">
      <c r="A10" s="336">
        <v>3</v>
      </c>
      <c r="B10" s="105"/>
      <c r="C10" s="105"/>
      <c r="D10" s="105"/>
      <c r="E10" s="324">
        <f aca="true" t="shared" si="0" ref="E10:E17">C10+D10</f>
        <v>0</v>
      </c>
      <c r="F10" s="105"/>
      <c r="G10" s="105"/>
      <c r="H10" s="105"/>
      <c r="I10" s="407"/>
    </row>
    <row r="11" spans="1:9" ht="12.75">
      <c r="A11" s="336">
        <v>4</v>
      </c>
      <c r="B11" s="105"/>
      <c r="C11" s="105"/>
      <c r="D11" s="105"/>
      <c r="E11" s="324">
        <f t="shared" si="0"/>
        <v>0</v>
      </c>
      <c r="F11" s="105"/>
      <c r="G11" s="105"/>
      <c r="H11" s="105"/>
      <c r="I11" s="407"/>
    </row>
    <row r="12" spans="1:9" ht="12.75">
      <c r="A12" s="336">
        <v>5</v>
      </c>
      <c r="B12" s="105"/>
      <c r="C12" s="105"/>
      <c r="D12" s="105"/>
      <c r="E12" s="324">
        <f t="shared" si="0"/>
        <v>0</v>
      </c>
      <c r="F12" s="105"/>
      <c r="G12" s="105"/>
      <c r="H12" s="105"/>
      <c r="I12" s="407"/>
    </row>
    <row r="13" spans="1:9" ht="12.75">
      <c r="A13" s="336">
        <v>6</v>
      </c>
      <c r="B13" s="105"/>
      <c r="C13" s="105"/>
      <c r="D13" s="105"/>
      <c r="E13" s="324">
        <f t="shared" si="0"/>
        <v>0</v>
      </c>
      <c r="F13" s="105"/>
      <c r="G13" s="105"/>
      <c r="H13" s="105"/>
      <c r="I13" s="407"/>
    </row>
    <row r="14" spans="1:9" ht="12.75">
      <c r="A14" s="336">
        <v>7</v>
      </c>
      <c r="B14" s="105"/>
      <c r="C14" s="105"/>
      <c r="D14" s="105"/>
      <c r="E14" s="324">
        <f t="shared" si="0"/>
        <v>0</v>
      </c>
      <c r="F14" s="105"/>
      <c r="G14" s="105"/>
      <c r="H14" s="105"/>
      <c r="I14" s="407"/>
    </row>
    <row r="15" spans="1:9" ht="12.75">
      <c r="A15" s="336">
        <v>8</v>
      </c>
      <c r="B15" s="105"/>
      <c r="C15" s="105"/>
      <c r="D15" s="105"/>
      <c r="E15" s="324">
        <f t="shared" si="0"/>
        <v>0</v>
      </c>
      <c r="F15" s="105"/>
      <c r="G15" s="105"/>
      <c r="H15" s="105"/>
      <c r="I15" s="407"/>
    </row>
    <row r="16" spans="1:9" ht="12.75">
      <c r="A16" s="336">
        <v>9</v>
      </c>
      <c r="B16" s="105"/>
      <c r="C16" s="105"/>
      <c r="D16" s="105"/>
      <c r="E16" s="324">
        <f t="shared" si="0"/>
        <v>0</v>
      </c>
      <c r="F16" s="105"/>
      <c r="G16" s="105"/>
      <c r="H16" s="105"/>
      <c r="I16" s="407"/>
    </row>
    <row r="17" spans="1:9" ht="12.75">
      <c r="A17" s="336">
        <v>10</v>
      </c>
      <c r="B17" s="105"/>
      <c r="C17" s="105"/>
      <c r="D17" s="105"/>
      <c r="E17" s="324">
        <f t="shared" si="0"/>
        <v>0</v>
      </c>
      <c r="F17" s="105"/>
      <c r="G17" s="105"/>
      <c r="H17" s="105"/>
      <c r="I17" s="407"/>
    </row>
    <row r="18" spans="1:9" ht="12.75">
      <c r="A18" s="336">
        <v>11</v>
      </c>
      <c r="B18" s="105"/>
      <c r="C18" s="105"/>
      <c r="D18" s="105"/>
      <c r="E18" s="324">
        <f>C18+D18</f>
        <v>0</v>
      </c>
      <c r="F18" s="105"/>
      <c r="G18" s="105"/>
      <c r="H18" s="105"/>
      <c r="I18" s="407"/>
    </row>
    <row r="19" spans="1:9" ht="12.75">
      <c r="A19" s="336">
        <v>12</v>
      </c>
      <c r="B19" s="373" t="s">
        <v>1561</v>
      </c>
      <c r="C19" s="327">
        <f aca="true" t="shared" si="1" ref="C19:H19">SUM(C8:C18)</f>
        <v>0</v>
      </c>
      <c r="D19" s="327">
        <f>SUM(D8:D18)</f>
        <v>0</v>
      </c>
      <c r="E19" s="327">
        <f t="shared" si="1"/>
        <v>0</v>
      </c>
      <c r="F19" s="327">
        <f t="shared" si="1"/>
        <v>0</v>
      </c>
      <c r="G19" s="327">
        <f t="shared" si="1"/>
        <v>0</v>
      </c>
      <c r="H19" s="327">
        <f t="shared" si="1"/>
        <v>0</v>
      </c>
      <c r="I19" s="193"/>
    </row>
    <row r="20" spans="1:9" ht="50.1" customHeight="1">
      <c r="A20" s="699" t="s">
        <v>2170</v>
      </c>
      <c r="B20" s="699"/>
      <c r="C20" s="699"/>
      <c r="D20" s="699"/>
      <c r="E20" s="699"/>
      <c r="F20" s="699"/>
      <c r="G20" s="699"/>
      <c r="H20" s="699"/>
      <c r="I20" s="699"/>
    </row>
  </sheetData>
  <sheetProtection password="8154" sheet="1" objects="1" scenarios="1"/>
  <mergeCells count="7">
    <mergeCell ref="A20:I20"/>
    <mergeCell ref="A3:G3"/>
    <mergeCell ref="C4:E5"/>
    <mergeCell ref="A1:I1"/>
    <mergeCell ref="A2:I2"/>
    <mergeCell ref="A4:B5"/>
    <mergeCell ref="A6:A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r:id="rId1"/>
</worksheet>
</file>

<file path=xl/worksheets/sheet88.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A1" sqref="A1:H1"/>
    </sheetView>
  </sheetViews>
  <sheetFormatPr defaultColWidth="9.00390625" defaultRowHeight="14.25"/>
  <cols>
    <col min="1" max="1" width="4.75390625" style="42" bestFit="1" customWidth="1"/>
    <col min="2" max="7" width="9.00390625" style="42" bestFit="1" customWidth="1"/>
    <col min="8" max="8" width="13.375" style="42" bestFit="1" customWidth="1"/>
    <col min="9" max="9" width="13.375" style="42" customWidth="1"/>
    <col min="10" max="10" width="15.625" style="42" bestFit="1" customWidth="1"/>
    <col min="11" max="11" width="13.375" style="42" bestFit="1" customWidth="1"/>
    <col min="12" max="16384" width="9.00390625" style="42" customWidth="1"/>
  </cols>
  <sheetData>
    <row r="1" spans="1:11" ht="33" customHeight="1">
      <c r="A1" s="604" t="s">
        <v>2146</v>
      </c>
      <c r="B1" s="604"/>
      <c r="C1" s="604"/>
      <c r="D1" s="604"/>
      <c r="E1" s="604"/>
      <c r="F1" s="604"/>
      <c r="G1" s="604"/>
      <c r="H1" s="604"/>
      <c r="I1" s="788"/>
      <c r="J1" s="788"/>
      <c r="K1" s="788"/>
    </row>
    <row r="2" spans="1:11" ht="14.25">
      <c r="A2" s="711" t="s">
        <v>704</v>
      </c>
      <c r="B2" s="711"/>
      <c r="C2" s="711"/>
      <c r="D2" s="711"/>
      <c r="E2" s="711"/>
      <c r="F2" s="711"/>
      <c r="G2" s="711"/>
      <c r="H2" s="711"/>
      <c r="I2" s="711"/>
      <c r="J2" s="711"/>
      <c r="K2" s="711"/>
    </row>
    <row r="3" spans="1:11" ht="14.25">
      <c r="A3" s="717" t="s">
        <v>1</v>
      </c>
      <c r="B3" s="717"/>
      <c r="C3" s="717"/>
      <c r="D3" s="717"/>
      <c r="E3" s="717"/>
      <c r="F3" s="717"/>
      <c r="G3" s="717"/>
      <c r="H3" s="717"/>
      <c r="I3" s="717"/>
      <c r="J3" s="717"/>
      <c r="K3" s="369" t="s">
        <v>1460</v>
      </c>
    </row>
    <row r="4" spans="1:11" ht="14.25">
      <c r="A4" s="613" t="s">
        <v>1461</v>
      </c>
      <c r="B4" s="613"/>
      <c r="C4" s="613"/>
      <c r="D4" s="619"/>
      <c r="E4" s="619"/>
      <c r="F4" s="619"/>
      <c r="G4" s="619"/>
      <c r="H4" s="344" t="s">
        <v>1464</v>
      </c>
      <c r="I4" s="300"/>
      <c r="J4" s="344" t="s">
        <v>1463</v>
      </c>
      <c r="K4" s="300"/>
    </row>
    <row r="5" spans="1:11" ht="14.25">
      <c r="A5" s="613"/>
      <c r="B5" s="613"/>
      <c r="C5" s="613"/>
      <c r="D5" s="619"/>
      <c r="E5" s="619"/>
      <c r="F5" s="619"/>
      <c r="G5" s="619"/>
      <c r="H5" s="344" t="s">
        <v>1462</v>
      </c>
      <c r="I5" s="300"/>
      <c r="J5" s="344" t="s">
        <v>1463</v>
      </c>
      <c r="K5" s="300"/>
    </row>
    <row r="6" spans="1:11" ht="14.25">
      <c r="A6" s="613" t="s">
        <v>426</v>
      </c>
      <c r="B6" s="613" t="s">
        <v>380</v>
      </c>
      <c r="C6" s="613"/>
      <c r="D6" s="613"/>
      <c r="E6" s="613"/>
      <c r="F6" s="613"/>
      <c r="G6" s="613" t="s">
        <v>705</v>
      </c>
      <c r="H6" s="613"/>
      <c r="I6" s="344" t="s">
        <v>706</v>
      </c>
      <c r="J6" s="344" t="s">
        <v>1474</v>
      </c>
      <c r="K6" s="344" t="s">
        <v>1474</v>
      </c>
    </row>
    <row r="7" spans="1:11" ht="14.25">
      <c r="A7" s="613"/>
      <c r="B7" s="613"/>
      <c r="C7" s="613"/>
      <c r="D7" s="613"/>
      <c r="E7" s="613"/>
      <c r="F7" s="613"/>
      <c r="G7" s="613">
        <v>1</v>
      </c>
      <c r="H7" s="613"/>
      <c r="I7" s="344">
        <v>2</v>
      </c>
      <c r="J7" s="344">
        <v>3</v>
      </c>
      <c r="K7" s="344">
        <v>4</v>
      </c>
    </row>
    <row r="8" spans="1:11" ht="12.75">
      <c r="A8" s="344">
        <v>1</v>
      </c>
      <c r="B8" s="829" t="s">
        <v>707</v>
      </c>
      <c r="C8" s="829"/>
      <c r="D8" s="829"/>
      <c r="E8" s="829"/>
      <c r="F8" s="829"/>
      <c r="G8" s="882"/>
      <c r="H8" s="882"/>
      <c r="I8" s="365"/>
      <c r="J8" s="300"/>
      <c r="K8" s="409"/>
    </row>
    <row r="9" spans="1:11" ht="12.75">
      <c r="A9" s="344">
        <v>2</v>
      </c>
      <c r="B9" s="829" t="s">
        <v>708</v>
      </c>
      <c r="C9" s="829"/>
      <c r="D9" s="829"/>
      <c r="E9" s="829"/>
      <c r="F9" s="829" t="s">
        <v>1459</v>
      </c>
      <c r="G9" s="882"/>
      <c r="H9" s="882"/>
      <c r="I9" s="365"/>
      <c r="J9" s="300"/>
      <c r="K9" s="409"/>
    </row>
    <row r="10" spans="1:11" ht="12.75">
      <c r="A10" s="344">
        <v>3</v>
      </c>
      <c r="B10" s="829" t="s">
        <v>709</v>
      </c>
      <c r="C10" s="829"/>
      <c r="D10" s="829"/>
      <c r="E10" s="829"/>
      <c r="F10" s="829"/>
      <c r="G10" s="882"/>
      <c r="H10" s="882"/>
      <c r="I10" s="365"/>
      <c r="J10" s="300"/>
      <c r="K10" s="409"/>
    </row>
    <row r="11" spans="1:11" ht="12.75">
      <c r="A11" s="344">
        <v>4</v>
      </c>
      <c r="B11" s="829" t="s">
        <v>710</v>
      </c>
      <c r="C11" s="829"/>
      <c r="D11" s="829"/>
      <c r="E11" s="829"/>
      <c r="F11" s="829"/>
      <c r="G11" s="882"/>
      <c r="H11" s="882"/>
      <c r="I11" s="365"/>
      <c r="J11" s="300"/>
      <c r="K11" s="409"/>
    </row>
    <row r="12" spans="1:11" ht="12.75">
      <c r="A12" s="344">
        <v>5</v>
      </c>
      <c r="B12" s="829" t="s">
        <v>711</v>
      </c>
      <c r="C12" s="829"/>
      <c r="D12" s="829"/>
      <c r="E12" s="829"/>
      <c r="F12" s="829"/>
      <c r="G12" s="882"/>
      <c r="H12" s="882"/>
      <c r="I12" s="365"/>
      <c r="J12" s="300"/>
      <c r="K12" s="409"/>
    </row>
    <row r="13" spans="1:11" ht="12.75">
      <c r="A13" s="344">
        <v>6</v>
      </c>
      <c r="B13" s="613" t="s">
        <v>1561</v>
      </c>
      <c r="C13" s="613"/>
      <c r="D13" s="613"/>
      <c r="E13" s="613"/>
      <c r="F13" s="613"/>
      <c r="G13" s="881">
        <f>SUM(G8:H12)</f>
        <v>0</v>
      </c>
      <c r="H13" s="881"/>
      <c r="I13" s="162">
        <f>SUM(I8:I12)</f>
        <v>0</v>
      </c>
      <c r="J13" s="613"/>
      <c r="K13" s="613"/>
    </row>
    <row r="14" spans="1:11" ht="50.1" customHeight="1">
      <c r="A14" s="657" t="s">
        <v>2170</v>
      </c>
      <c r="B14" s="657"/>
      <c r="C14" s="657"/>
      <c r="D14" s="657"/>
      <c r="E14" s="657"/>
      <c r="F14" s="657"/>
      <c r="G14" s="657"/>
      <c r="H14" s="657"/>
      <c r="I14" s="657"/>
      <c r="J14" s="657"/>
      <c r="K14" s="657"/>
    </row>
  </sheetData>
  <sheetProtection password="8154" sheet="1" objects="1" scenarios="1"/>
  <mergeCells count="23">
    <mergeCell ref="D4:G5"/>
    <mergeCell ref="B8:F8"/>
    <mergeCell ref="A4:C5"/>
    <mergeCell ref="B6:F7"/>
    <mergeCell ref="G7:H7"/>
    <mergeCell ref="A6:A7"/>
    <mergeCell ref="A14:K14"/>
    <mergeCell ref="J13:K13"/>
    <mergeCell ref="A1:K1"/>
    <mergeCell ref="A2:K2"/>
    <mergeCell ref="A3:J3"/>
    <mergeCell ref="B9:F9"/>
    <mergeCell ref="B10:F10"/>
    <mergeCell ref="G9:H9"/>
    <mergeCell ref="G11:H11"/>
    <mergeCell ref="B11:F11"/>
    <mergeCell ref="G13:H13"/>
    <mergeCell ref="B13:F13"/>
    <mergeCell ref="B12:F12"/>
    <mergeCell ref="G6:H6"/>
    <mergeCell ref="G8:H8"/>
    <mergeCell ref="G10:H10"/>
    <mergeCell ref="G12:H12"/>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r:id="rId1"/>
</worksheet>
</file>

<file path=xl/worksheets/sheet89.xml><?xml version="1.0" encoding="utf-8"?>
<worksheet xmlns="http://schemas.openxmlformats.org/spreadsheetml/2006/main" xmlns:r="http://schemas.openxmlformats.org/officeDocument/2006/relationships">
  <sheetPr>
    <pageSetUpPr fitToPage="1"/>
  </sheetPr>
  <dimension ref="A1:K20"/>
  <sheetViews>
    <sheetView workbookViewId="0" topLeftCell="A1">
      <selection activeCell="A1" sqref="A1:H1"/>
    </sheetView>
  </sheetViews>
  <sheetFormatPr defaultColWidth="9.00390625" defaultRowHeight="14.25"/>
  <cols>
    <col min="1" max="1" width="4.875" style="42" customWidth="1"/>
    <col min="2" max="9" width="13.125" style="42" customWidth="1"/>
    <col min="10" max="16384" width="9.00390625" style="42" customWidth="1"/>
  </cols>
  <sheetData>
    <row r="1" spans="1:9" ht="33" customHeight="1">
      <c r="A1" s="604" t="s">
        <v>2147</v>
      </c>
      <c r="B1" s="604"/>
      <c r="C1" s="604"/>
      <c r="D1" s="604"/>
      <c r="E1" s="604"/>
      <c r="F1" s="604"/>
      <c r="G1" s="604"/>
      <c r="H1" s="604"/>
      <c r="I1" s="788"/>
    </row>
    <row r="2" spans="1:11" ht="14.25">
      <c r="A2" s="606" t="s">
        <v>698</v>
      </c>
      <c r="B2" s="606"/>
      <c r="C2" s="606"/>
      <c r="D2" s="606"/>
      <c r="E2" s="606"/>
      <c r="F2" s="606"/>
      <c r="G2" s="606"/>
      <c r="H2" s="606"/>
      <c r="I2" s="606"/>
      <c r="J2" s="9"/>
      <c r="K2" s="9"/>
    </row>
    <row r="3" spans="1:9" ht="14.25">
      <c r="A3" s="717" t="s">
        <v>1</v>
      </c>
      <c r="B3" s="717"/>
      <c r="C3" s="717"/>
      <c r="D3" s="717"/>
      <c r="E3" s="717"/>
      <c r="F3" s="717"/>
      <c r="G3" s="717"/>
      <c r="H3" s="717"/>
      <c r="I3" s="340" t="s">
        <v>1460</v>
      </c>
    </row>
    <row r="4" spans="1:9" ht="14.25">
      <c r="A4" s="702" t="s">
        <v>1461</v>
      </c>
      <c r="B4" s="702"/>
      <c r="C4" s="707"/>
      <c r="D4" s="707"/>
      <c r="E4" s="283" t="s">
        <v>699</v>
      </c>
      <c r="F4" s="616"/>
      <c r="G4" s="616"/>
      <c r="H4" s="339" t="s">
        <v>1463</v>
      </c>
      <c r="I4" s="184"/>
    </row>
    <row r="5" spans="1:9" ht="14.25">
      <c r="A5" s="612"/>
      <c r="B5" s="612"/>
      <c r="C5" s="707"/>
      <c r="D5" s="707"/>
      <c r="E5" s="283" t="s">
        <v>700</v>
      </c>
      <c r="F5" s="616"/>
      <c r="G5" s="616"/>
      <c r="H5" s="344" t="s">
        <v>1463</v>
      </c>
      <c r="I5" s="184"/>
    </row>
    <row r="6" spans="1:9" ht="14.25">
      <c r="A6" s="701" t="s">
        <v>1586</v>
      </c>
      <c r="B6" s="339" t="s">
        <v>701</v>
      </c>
      <c r="C6" s="344" t="s">
        <v>702</v>
      </c>
      <c r="D6" s="344" t="s">
        <v>703</v>
      </c>
      <c r="E6" s="344" t="s">
        <v>4</v>
      </c>
      <c r="F6" s="344" t="s">
        <v>1565</v>
      </c>
      <c r="G6" s="344" t="s">
        <v>1576</v>
      </c>
      <c r="H6" s="344" t="s">
        <v>1577</v>
      </c>
      <c r="I6" s="339" t="s">
        <v>1474</v>
      </c>
    </row>
    <row r="7" spans="1:9" ht="14.25">
      <c r="A7" s="701"/>
      <c r="B7" s="339">
        <v>1</v>
      </c>
      <c r="C7" s="344">
        <v>2</v>
      </c>
      <c r="D7" s="344">
        <v>3</v>
      </c>
      <c r="E7" s="344">
        <v>4</v>
      </c>
      <c r="F7" s="344">
        <v>5</v>
      </c>
      <c r="G7" s="344">
        <v>6</v>
      </c>
      <c r="H7" s="344">
        <v>7</v>
      </c>
      <c r="I7" s="344">
        <v>8</v>
      </c>
    </row>
    <row r="8" spans="1:9" ht="12.75">
      <c r="A8" s="336">
        <v>1</v>
      </c>
      <c r="B8" s="105"/>
      <c r="C8" s="105"/>
      <c r="D8" s="105"/>
      <c r="E8" s="324">
        <f>C8+D8</f>
        <v>0</v>
      </c>
      <c r="F8" s="105"/>
      <c r="G8" s="105"/>
      <c r="H8" s="105"/>
      <c r="I8" s="407"/>
    </row>
    <row r="9" spans="1:9" ht="12.75">
      <c r="A9" s="336">
        <v>2</v>
      </c>
      <c r="B9" s="105"/>
      <c r="C9" s="105"/>
      <c r="D9" s="105"/>
      <c r="E9" s="324">
        <f>C9+D9</f>
        <v>0</v>
      </c>
      <c r="F9" s="105"/>
      <c r="G9" s="105"/>
      <c r="H9" s="105"/>
      <c r="I9" s="407"/>
    </row>
    <row r="10" spans="1:9" ht="12.75">
      <c r="A10" s="336">
        <v>3</v>
      </c>
      <c r="B10" s="105"/>
      <c r="C10" s="105"/>
      <c r="D10" s="105"/>
      <c r="E10" s="324">
        <f>C10+D10</f>
        <v>0</v>
      </c>
      <c r="F10" s="105"/>
      <c r="G10" s="105"/>
      <c r="H10" s="105"/>
      <c r="I10" s="407"/>
    </row>
    <row r="11" spans="1:9" ht="12.75">
      <c r="A11" s="336">
        <v>4</v>
      </c>
      <c r="B11" s="105"/>
      <c r="C11" s="105"/>
      <c r="D11" s="105"/>
      <c r="E11" s="324">
        <f aca="true" t="shared" si="0" ref="E11:E18">C11+D11</f>
        <v>0</v>
      </c>
      <c r="F11" s="105"/>
      <c r="G11" s="105"/>
      <c r="H11" s="105"/>
      <c r="I11" s="407"/>
    </row>
    <row r="12" spans="1:9" ht="12.75">
      <c r="A12" s="336">
        <v>5</v>
      </c>
      <c r="B12" s="105"/>
      <c r="C12" s="105"/>
      <c r="D12" s="105"/>
      <c r="E12" s="324">
        <f t="shared" si="0"/>
        <v>0</v>
      </c>
      <c r="F12" s="105"/>
      <c r="G12" s="105"/>
      <c r="H12" s="105"/>
      <c r="I12" s="407"/>
    </row>
    <row r="13" spans="1:9" ht="12.75">
      <c r="A13" s="336">
        <v>6</v>
      </c>
      <c r="B13" s="105"/>
      <c r="C13" s="105"/>
      <c r="D13" s="105"/>
      <c r="E13" s="324">
        <f t="shared" si="0"/>
        <v>0</v>
      </c>
      <c r="F13" s="105"/>
      <c r="G13" s="105"/>
      <c r="H13" s="105"/>
      <c r="I13" s="407"/>
    </row>
    <row r="14" spans="1:9" ht="12.75">
      <c r="A14" s="336">
        <v>7</v>
      </c>
      <c r="B14" s="105"/>
      <c r="C14" s="105"/>
      <c r="D14" s="105"/>
      <c r="E14" s="324">
        <f t="shared" si="0"/>
        <v>0</v>
      </c>
      <c r="F14" s="105"/>
      <c r="G14" s="105"/>
      <c r="H14" s="105"/>
      <c r="I14" s="407"/>
    </row>
    <row r="15" spans="1:9" ht="12.75">
      <c r="A15" s="336">
        <v>8</v>
      </c>
      <c r="B15" s="105"/>
      <c r="C15" s="105"/>
      <c r="D15" s="105"/>
      <c r="E15" s="324">
        <f t="shared" si="0"/>
        <v>0</v>
      </c>
      <c r="F15" s="105"/>
      <c r="G15" s="105"/>
      <c r="H15" s="105"/>
      <c r="I15" s="407"/>
    </row>
    <row r="16" spans="1:9" ht="12.75">
      <c r="A16" s="336">
        <v>9</v>
      </c>
      <c r="B16" s="105"/>
      <c r="C16" s="105"/>
      <c r="D16" s="105"/>
      <c r="E16" s="324">
        <f t="shared" si="0"/>
        <v>0</v>
      </c>
      <c r="F16" s="105"/>
      <c r="G16" s="105"/>
      <c r="H16" s="105"/>
      <c r="I16" s="407"/>
    </row>
    <row r="17" spans="1:9" ht="12.75">
      <c r="A17" s="336">
        <v>10</v>
      </c>
      <c r="B17" s="105"/>
      <c r="C17" s="105"/>
      <c r="D17" s="105"/>
      <c r="E17" s="324">
        <f t="shared" si="0"/>
        <v>0</v>
      </c>
      <c r="F17" s="105"/>
      <c r="G17" s="105"/>
      <c r="H17" s="105"/>
      <c r="I17" s="407"/>
    </row>
    <row r="18" spans="1:9" ht="12.75">
      <c r="A18" s="336">
        <v>11</v>
      </c>
      <c r="B18" s="105"/>
      <c r="C18" s="105"/>
      <c r="D18" s="105"/>
      <c r="E18" s="324">
        <f t="shared" si="0"/>
        <v>0</v>
      </c>
      <c r="F18" s="105"/>
      <c r="G18" s="105"/>
      <c r="H18" s="105"/>
      <c r="I18" s="407"/>
    </row>
    <row r="19" spans="1:9" ht="12.75">
      <c r="A19" s="336">
        <v>12</v>
      </c>
      <c r="B19" s="373" t="s">
        <v>1561</v>
      </c>
      <c r="C19" s="327">
        <f aca="true" t="shared" si="1" ref="C19:H19">SUM(C8:C18)</f>
        <v>0</v>
      </c>
      <c r="D19" s="327">
        <f t="shared" si="1"/>
        <v>0</v>
      </c>
      <c r="E19" s="327">
        <f t="shared" si="1"/>
        <v>0</v>
      </c>
      <c r="F19" s="327">
        <f t="shared" si="1"/>
        <v>0</v>
      </c>
      <c r="G19" s="327">
        <f t="shared" si="1"/>
        <v>0</v>
      </c>
      <c r="H19" s="327">
        <f t="shared" si="1"/>
        <v>0</v>
      </c>
      <c r="I19" s="193"/>
    </row>
    <row r="20" spans="1:9" ht="50.1" customHeight="1">
      <c r="A20" s="699" t="s">
        <v>2170</v>
      </c>
      <c r="B20" s="699"/>
      <c r="C20" s="699"/>
      <c r="D20" s="699"/>
      <c r="E20" s="699"/>
      <c r="F20" s="699"/>
      <c r="G20" s="699"/>
      <c r="H20" s="699"/>
      <c r="I20" s="699"/>
    </row>
  </sheetData>
  <sheetProtection password="8154" sheet="1" objects="1" scenarios="1"/>
  <mergeCells count="9">
    <mergeCell ref="A20:I20"/>
    <mergeCell ref="A3:H3"/>
    <mergeCell ref="A6:A7"/>
    <mergeCell ref="A1:I1"/>
    <mergeCell ref="A2:I2"/>
    <mergeCell ref="A4:B5"/>
    <mergeCell ref="C4:D5"/>
    <mergeCell ref="F4:G4"/>
    <mergeCell ref="F5:G5"/>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62"/>
  <sheetViews>
    <sheetView workbookViewId="0" topLeftCell="A1">
      <selection activeCell="H9" sqref="H9"/>
    </sheetView>
  </sheetViews>
  <sheetFormatPr defaultColWidth="9.00390625" defaultRowHeight="12" customHeight="1"/>
  <cols>
    <col min="1" max="1" width="4.75390625" style="3" bestFit="1" customWidth="1"/>
    <col min="2" max="2" width="20.875" style="6" customWidth="1"/>
    <col min="3" max="3" width="34.375" style="6" customWidth="1"/>
    <col min="4" max="4" width="11.25390625" style="3" bestFit="1" customWidth="1"/>
    <col min="5" max="5" width="13.25390625" style="3" bestFit="1" customWidth="1"/>
    <col min="6" max="6" width="9.875" style="3" bestFit="1" customWidth="1"/>
    <col min="7" max="7" width="16.625" style="3" bestFit="1" customWidth="1"/>
    <col min="8" max="16384" width="9.00390625" style="3" customWidth="1"/>
  </cols>
  <sheetData>
    <row r="1" spans="1:8" ht="33" customHeight="1">
      <c r="A1" s="598" t="s">
        <v>1458</v>
      </c>
      <c r="B1" s="598"/>
      <c r="C1" s="598"/>
      <c r="D1" s="598"/>
      <c r="E1" s="598"/>
      <c r="F1" s="598"/>
      <c r="G1" s="598"/>
      <c r="H1" s="541"/>
    </row>
    <row r="2" spans="1:7" ht="14.25" customHeight="1">
      <c r="A2" s="599" t="s">
        <v>1399</v>
      </c>
      <c r="B2" s="600"/>
      <c r="C2" s="600"/>
      <c r="D2" s="600"/>
      <c r="E2" s="600"/>
      <c r="F2" s="600"/>
      <c r="G2" s="600"/>
    </row>
    <row r="3" spans="1:7" ht="14.25" customHeight="1">
      <c r="A3" s="601" t="s">
        <v>1</v>
      </c>
      <c r="B3" s="601"/>
      <c r="C3" s="601"/>
      <c r="D3" s="601"/>
      <c r="E3" s="601"/>
      <c r="F3" s="601"/>
      <c r="G3" s="292" t="s">
        <v>1460</v>
      </c>
    </row>
    <row r="4" spans="1:7" ht="12" customHeight="1">
      <c r="A4" s="608" t="s">
        <v>1461</v>
      </c>
      <c r="B4" s="608"/>
      <c r="C4" s="610"/>
      <c r="D4" s="297" t="s">
        <v>1780</v>
      </c>
      <c r="E4" s="297"/>
      <c r="F4" s="297" t="s">
        <v>1463</v>
      </c>
      <c r="G4" s="297"/>
    </row>
    <row r="5" spans="1:7" ht="14.25" customHeight="1">
      <c r="A5" s="608"/>
      <c r="B5" s="608"/>
      <c r="C5" s="610"/>
      <c r="D5" s="297" t="s">
        <v>1781</v>
      </c>
      <c r="E5" s="114"/>
      <c r="F5" s="297" t="s">
        <v>1463</v>
      </c>
      <c r="G5" s="115"/>
    </row>
    <row r="6" spans="1:7" s="321" customFormat="1" ht="18.75" customHeight="1">
      <c r="A6" s="297" t="s">
        <v>1586</v>
      </c>
      <c r="B6" s="610" t="s">
        <v>1490</v>
      </c>
      <c r="C6" s="610"/>
      <c r="D6" s="610" t="s">
        <v>1952</v>
      </c>
      <c r="E6" s="610"/>
      <c r="F6" s="610" t="s">
        <v>1921</v>
      </c>
      <c r="G6" s="610"/>
    </row>
    <row r="7" spans="1:7" ht="18.75" customHeight="1">
      <c r="A7" s="596" t="s">
        <v>1771</v>
      </c>
      <c r="B7" s="596"/>
      <c r="C7" s="596"/>
      <c r="D7" s="596"/>
      <c r="E7" s="596"/>
      <c r="F7" s="596"/>
      <c r="G7" s="596"/>
    </row>
    <row r="8" spans="1:7" ht="12" customHeight="1">
      <c r="A8" s="295">
        <v>1</v>
      </c>
      <c r="B8" s="602" t="s">
        <v>1953</v>
      </c>
      <c r="C8" s="602"/>
      <c r="D8" s="607"/>
      <c r="E8" s="607"/>
      <c r="F8" s="607"/>
      <c r="G8" s="607"/>
    </row>
    <row r="9" spans="1:7" ht="12" customHeight="1">
      <c r="A9" s="295">
        <v>2</v>
      </c>
      <c r="B9" s="602" t="s">
        <v>1954</v>
      </c>
      <c r="C9" s="602"/>
      <c r="D9" s="607"/>
      <c r="E9" s="607"/>
      <c r="F9" s="607"/>
      <c r="G9" s="607"/>
    </row>
    <row r="10" spans="1:7" ht="12">
      <c r="A10" s="295">
        <v>3</v>
      </c>
      <c r="B10" s="602" t="s">
        <v>225</v>
      </c>
      <c r="C10" s="602"/>
      <c r="D10" s="607"/>
      <c r="E10" s="607"/>
      <c r="F10" s="607"/>
      <c r="G10" s="607"/>
    </row>
    <row r="11" spans="1:7" ht="12" customHeight="1">
      <c r="A11" s="295">
        <v>4</v>
      </c>
      <c r="B11" s="602" t="s">
        <v>226</v>
      </c>
      <c r="C11" s="602"/>
      <c r="D11" s="607"/>
      <c r="E11" s="607"/>
      <c r="F11" s="607"/>
      <c r="G11" s="607"/>
    </row>
    <row r="12" spans="1:7" ht="12" customHeight="1">
      <c r="A12" s="295">
        <v>5</v>
      </c>
      <c r="B12" s="602" t="s">
        <v>227</v>
      </c>
      <c r="C12" s="602"/>
      <c r="D12" s="607"/>
      <c r="E12" s="607"/>
      <c r="F12" s="607"/>
      <c r="G12" s="607"/>
    </row>
    <row r="13" spans="1:7" ht="12" customHeight="1">
      <c r="A13" s="295">
        <v>6</v>
      </c>
      <c r="B13" s="602" t="s">
        <v>228</v>
      </c>
      <c r="C13" s="602"/>
      <c r="D13" s="607"/>
      <c r="E13" s="607"/>
      <c r="F13" s="607"/>
      <c r="G13" s="607"/>
    </row>
    <row r="14" spans="1:7" ht="12" customHeight="1">
      <c r="A14" s="295">
        <v>7</v>
      </c>
      <c r="B14" s="602" t="s">
        <v>229</v>
      </c>
      <c r="C14" s="602"/>
      <c r="D14" s="607"/>
      <c r="E14" s="607"/>
      <c r="F14" s="607"/>
      <c r="G14" s="607"/>
    </row>
    <row r="15" spans="1:7" ht="12">
      <c r="A15" s="295">
        <v>8</v>
      </c>
      <c r="B15" s="602" t="s">
        <v>230</v>
      </c>
      <c r="C15" s="602"/>
      <c r="D15" s="607"/>
      <c r="E15" s="607"/>
      <c r="F15" s="607"/>
      <c r="G15" s="607"/>
    </row>
    <row r="16" spans="1:7" ht="12">
      <c r="A16" s="295">
        <v>9</v>
      </c>
      <c r="B16" s="602" t="s">
        <v>231</v>
      </c>
      <c r="C16" s="602"/>
      <c r="D16" s="607"/>
      <c r="E16" s="607"/>
      <c r="F16" s="607"/>
      <c r="G16" s="607"/>
    </row>
    <row r="17" spans="1:7" ht="12">
      <c r="A17" s="295">
        <v>10</v>
      </c>
      <c r="B17" s="602" t="s">
        <v>232</v>
      </c>
      <c r="C17" s="602"/>
      <c r="D17" s="607"/>
      <c r="E17" s="607"/>
      <c r="F17" s="607"/>
      <c r="G17" s="607"/>
    </row>
    <row r="18" spans="1:7" ht="12">
      <c r="A18" s="295">
        <v>11</v>
      </c>
      <c r="B18" s="602" t="s">
        <v>233</v>
      </c>
      <c r="C18" s="602"/>
      <c r="D18" s="607"/>
      <c r="E18" s="607"/>
      <c r="F18" s="607"/>
      <c r="G18" s="607"/>
    </row>
    <row r="19" spans="1:7" ht="12">
      <c r="A19" s="295">
        <v>12</v>
      </c>
      <c r="B19" s="602" t="s">
        <v>234</v>
      </c>
      <c r="C19" s="602"/>
      <c r="D19" s="607"/>
      <c r="E19" s="607"/>
      <c r="F19" s="607"/>
      <c r="G19" s="607"/>
    </row>
    <row r="20" spans="1:7" ht="12">
      <c r="A20" s="295">
        <v>13</v>
      </c>
      <c r="B20" s="602" t="s">
        <v>235</v>
      </c>
      <c r="C20" s="602"/>
      <c r="D20" s="607"/>
      <c r="E20" s="607"/>
      <c r="F20" s="607"/>
      <c r="G20" s="607"/>
    </row>
    <row r="21" spans="1:7" ht="12">
      <c r="A21" s="295">
        <v>14</v>
      </c>
      <c r="B21" s="602" t="s">
        <v>236</v>
      </c>
      <c r="C21" s="602"/>
      <c r="D21" s="607"/>
      <c r="E21" s="607"/>
      <c r="F21" s="607"/>
      <c r="G21" s="607"/>
    </row>
    <row r="22" spans="1:7" ht="12">
      <c r="A22" s="295">
        <v>15</v>
      </c>
      <c r="B22" s="602" t="s">
        <v>237</v>
      </c>
      <c r="C22" s="602"/>
      <c r="D22" s="607"/>
      <c r="E22" s="607"/>
      <c r="F22" s="607"/>
      <c r="G22" s="607"/>
    </row>
    <row r="23" spans="1:7" ht="12">
      <c r="A23" s="295">
        <v>16</v>
      </c>
      <c r="B23" s="602" t="s">
        <v>238</v>
      </c>
      <c r="C23" s="602"/>
      <c r="D23" s="607"/>
      <c r="E23" s="607"/>
      <c r="F23" s="607"/>
      <c r="G23" s="607"/>
    </row>
    <row r="24" spans="1:7" ht="12">
      <c r="A24" s="295">
        <v>17</v>
      </c>
      <c r="B24" s="602" t="s">
        <v>239</v>
      </c>
      <c r="C24" s="602"/>
      <c r="D24" s="607"/>
      <c r="E24" s="607"/>
      <c r="F24" s="607"/>
      <c r="G24" s="607"/>
    </row>
    <row r="25" spans="1:7" ht="12">
      <c r="A25" s="295">
        <v>18</v>
      </c>
      <c r="B25" s="602" t="s">
        <v>240</v>
      </c>
      <c r="C25" s="602"/>
      <c r="D25" s="607"/>
      <c r="E25" s="607"/>
      <c r="F25" s="607"/>
      <c r="G25" s="607"/>
    </row>
    <row r="26" spans="1:7" ht="12">
      <c r="A26" s="295">
        <v>19</v>
      </c>
      <c r="B26" s="602" t="s">
        <v>241</v>
      </c>
      <c r="C26" s="602"/>
      <c r="D26" s="607"/>
      <c r="E26" s="607"/>
      <c r="F26" s="607"/>
      <c r="G26" s="607"/>
    </row>
    <row r="27" spans="1:7" ht="12">
      <c r="A27" s="295">
        <v>20</v>
      </c>
      <c r="B27" s="602" t="s">
        <v>242</v>
      </c>
      <c r="C27" s="602"/>
      <c r="D27" s="607"/>
      <c r="E27" s="607"/>
      <c r="F27" s="607"/>
      <c r="G27" s="607"/>
    </row>
    <row r="28" spans="1:7" ht="12">
      <c r="A28" s="295">
        <v>21</v>
      </c>
      <c r="B28" s="602" t="s">
        <v>243</v>
      </c>
      <c r="C28" s="602"/>
      <c r="D28" s="607"/>
      <c r="E28" s="607"/>
      <c r="F28" s="607"/>
      <c r="G28" s="607"/>
    </row>
    <row r="29" spans="1:7" ht="12">
      <c r="A29" s="295">
        <v>22</v>
      </c>
      <c r="B29" s="602" t="s">
        <v>244</v>
      </c>
      <c r="C29" s="602"/>
      <c r="D29" s="607"/>
      <c r="E29" s="607"/>
      <c r="F29" s="607"/>
      <c r="G29" s="607"/>
    </row>
    <row r="30" spans="1:7" ht="12">
      <c r="A30" s="295">
        <v>23</v>
      </c>
      <c r="B30" s="602" t="s">
        <v>245</v>
      </c>
      <c r="C30" s="602"/>
      <c r="D30" s="607"/>
      <c r="E30" s="607"/>
      <c r="F30" s="607"/>
      <c r="G30" s="607"/>
    </row>
    <row r="31" spans="1:7" ht="12">
      <c r="A31" s="295">
        <v>24</v>
      </c>
      <c r="B31" s="602" t="s">
        <v>246</v>
      </c>
      <c r="C31" s="602"/>
      <c r="D31" s="607"/>
      <c r="E31" s="607"/>
      <c r="F31" s="607"/>
      <c r="G31" s="607"/>
    </row>
    <row r="32" spans="1:7" ht="12">
      <c r="A32" s="608" t="s">
        <v>247</v>
      </c>
      <c r="B32" s="608"/>
      <c r="C32" s="608"/>
      <c r="D32" s="609"/>
      <c r="E32" s="609"/>
      <c r="F32" s="609"/>
      <c r="G32" s="609"/>
    </row>
    <row r="33" spans="1:7" ht="12">
      <c r="A33" s="295">
        <v>1</v>
      </c>
      <c r="B33" s="602" t="s">
        <v>248</v>
      </c>
      <c r="C33" s="602"/>
      <c r="D33" s="607"/>
      <c r="E33" s="607"/>
      <c r="F33" s="607"/>
      <c r="G33" s="607"/>
    </row>
    <row r="34" spans="1:7" ht="12">
      <c r="A34" s="295">
        <v>2</v>
      </c>
      <c r="B34" s="602" t="s">
        <v>248</v>
      </c>
      <c r="C34" s="602"/>
      <c r="D34" s="607"/>
      <c r="E34" s="607"/>
      <c r="F34" s="607"/>
      <c r="G34" s="607"/>
    </row>
    <row r="35" spans="1:7" ht="12">
      <c r="A35" s="295">
        <v>3</v>
      </c>
      <c r="B35" s="602" t="s">
        <v>249</v>
      </c>
      <c r="C35" s="602"/>
      <c r="D35" s="607"/>
      <c r="E35" s="607"/>
      <c r="F35" s="607"/>
      <c r="G35" s="607"/>
    </row>
    <row r="36" spans="1:7" ht="12">
      <c r="A36" s="295">
        <v>4</v>
      </c>
      <c r="B36" s="602" t="s">
        <v>250</v>
      </c>
      <c r="C36" s="602"/>
      <c r="D36" s="607"/>
      <c r="E36" s="607"/>
      <c r="F36" s="607"/>
      <c r="G36" s="607"/>
    </row>
    <row r="37" spans="1:7" ht="12">
      <c r="A37" s="295">
        <v>5</v>
      </c>
      <c r="B37" s="602" t="s">
        <v>251</v>
      </c>
      <c r="C37" s="602"/>
      <c r="D37" s="607"/>
      <c r="E37" s="607"/>
      <c r="F37" s="607"/>
      <c r="G37" s="607"/>
    </row>
    <row r="38" spans="1:7" ht="12">
      <c r="A38" s="295">
        <v>6</v>
      </c>
      <c r="B38" s="602" t="s">
        <v>252</v>
      </c>
      <c r="C38" s="602"/>
      <c r="D38" s="607"/>
      <c r="E38" s="607"/>
      <c r="F38" s="607"/>
      <c r="G38" s="607"/>
    </row>
    <row r="39" spans="1:7" ht="12">
      <c r="A39" s="295">
        <v>7</v>
      </c>
      <c r="B39" s="602" t="s">
        <v>246</v>
      </c>
      <c r="C39" s="602"/>
      <c r="D39" s="607"/>
      <c r="E39" s="607"/>
      <c r="F39" s="607"/>
      <c r="G39" s="607"/>
    </row>
    <row r="40" spans="1:7" ht="12">
      <c r="A40" s="602" t="s">
        <v>253</v>
      </c>
      <c r="B40" s="602"/>
      <c r="C40" s="602"/>
      <c r="D40" s="602"/>
      <c r="E40" s="602"/>
      <c r="F40" s="602"/>
      <c r="G40" s="602"/>
    </row>
    <row r="41" spans="1:7" ht="12">
      <c r="A41" s="295">
        <v>1</v>
      </c>
      <c r="B41" s="602" t="s">
        <v>254</v>
      </c>
      <c r="C41" s="602"/>
      <c r="D41" s="607"/>
      <c r="E41" s="607"/>
      <c r="F41" s="607"/>
      <c r="G41" s="607"/>
    </row>
    <row r="42" spans="1:7" ht="12">
      <c r="A42" s="295">
        <v>2</v>
      </c>
      <c r="B42" s="602" t="s">
        <v>255</v>
      </c>
      <c r="C42" s="602"/>
      <c r="D42" s="607"/>
      <c r="E42" s="607"/>
      <c r="F42" s="607"/>
      <c r="G42" s="607"/>
    </row>
    <row r="43" spans="1:7" ht="12">
      <c r="A43" s="295">
        <v>2</v>
      </c>
      <c r="B43" s="602" t="s">
        <v>230</v>
      </c>
      <c r="C43" s="602"/>
      <c r="D43" s="607"/>
      <c r="E43" s="607"/>
      <c r="F43" s="607"/>
      <c r="G43" s="607"/>
    </row>
    <row r="44" spans="1:7" ht="12">
      <c r="A44" s="295">
        <v>3</v>
      </c>
      <c r="B44" s="602" t="s">
        <v>238</v>
      </c>
      <c r="C44" s="602"/>
      <c r="D44" s="607"/>
      <c r="E44" s="607"/>
      <c r="F44" s="607"/>
      <c r="G44" s="607"/>
    </row>
    <row r="45" spans="1:7" ht="12">
      <c r="A45" s="295">
        <v>4</v>
      </c>
      <c r="B45" s="602" t="s">
        <v>256</v>
      </c>
      <c r="C45" s="602"/>
      <c r="D45" s="607"/>
      <c r="E45" s="607"/>
      <c r="F45" s="607"/>
      <c r="G45" s="607"/>
    </row>
    <row r="46" spans="1:7" ht="12">
      <c r="A46" s="295">
        <v>5</v>
      </c>
      <c r="B46" s="602" t="s">
        <v>257</v>
      </c>
      <c r="C46" s="602"/>
      <c r="D46" s="607"/>
      <c r="E46" s="607"/>
      <c r="F46" s="607"/>
      <c r="G46" s="607"/>
    </row>
    <row r="47" spans="1:7" ht="12">
      <c r="A47" s="295">
        <v>6</v>
      </c>
      <c r="B47" s="602" t="s">
        <v>246</v>
      </c>
      <c r="C47" s="602"/>
      <c r="D47" s="607"/>
      <c r="E47" s="607"/>
      <c r="F47" s="607"/>
      <c r="G47" s="607"/>
    </row>
    <row r="49" spans="2:3" ht="14.25" customHeight="1">
      <c r="B49" s="3"/>
      <c r="C49" s="3"/>
    </row>
    <row r="50" spans="2:3" ht="12" customHeight="1">
      <c r="B50" s="3"/>
      <c r="C50" s="3"/>
    </row>
    <row r="51" spans="2:3" ht="12" customHeight="1">
      <c r="B51" s="3"/>
      <c r="C51" s="3"/>
    </row>
    <row r="52" spans="2:3" ht="12" customHeight="1">
      <c r="B52" s="3"/>
      <c r="C52" s="3"/>
    </row>
    <row r="53" spans="2:3" ht="12">
      <c r="B53" s="3"/>
      <c r="C53" s="3"/>
    </row>
    <row r="54" spans="2:3" ht="12" customHeight="1">
      <c r="B54" s="3"/>
      <c r="C54" s="3"/>
    </row>
    <row r="55" spans="2:3" ht="12" customHeight="1">
      <c r="B55" s="3"/>
      <c r="C55" s="3"/>
    </row>
    <row r="56" spans="2:3" ht="12" customHeight="1">
      <c r="B56" s="3"/>
      <c r="C56" s="3"/>
    </row>
    <row r="57" spans="2:3" ht="12">
      <c r="B57" s="3"/>
      <c r="C57" s="3"/>
    </row>
    <row r="58" spans="2:3" ht="12">
      <c r="B58" s="3"/>
      <c r="C58" s="3"/>
    </row>
    <row r="59" spans="2:3" ht="12" customHeight="1">
      <c r="B59" s="3"/>
      <c r="C59" s="3"/>
    </row>
    <row r="60" spans="2:3" ht="12" customHeight="1">
      <c r="B60" s="3"/>
      <c r="C60" s="3"/>
    </row>
    <row r="61" spans="2:3" ht="12" customHeight="1">
      <c r="B61" s="3"/>
      <c r="C61" s="3"/>
    </row>
    <row r="62" spans="2:3" ht="12">
      <c r="B62" s="3"/>
      <c r="C62" s="3"/>
    </row>
  </sheetData>
  <sheetProtection password="8154" sheet="1" objects="1" scenarios="1"/>
  <mergeCells count="125">
    <mergeCell ref="B9:C9"/>
    <mergeCell ref="D9:E9"/>
    <mergeCell ref="F9:G9"/>
    <mergeCell ref="B6:C6"/>
    <mergeCell ref="D6:E6"/>
    <mergeCell ref="A7:G7"/>
    <mergeCell ref="B8:C8"/>
    <mergeCell ref="D8:E8"/>
    <mergeCell ref="F8:G8"/>
    <mergeCell ref="A1:G1"/>
    <mergeCell ref="A2:G2"/>
    <mergeCell ref="A3:F3"/>
    <mergeCell ref="A4:B5"/>
    <mergeCell ref="C4:C5"/>
    <mergeCell ref="F6:G6"/>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D28:E28"/>
    <mergeCell ref="F28:G28"/>
    <mergeCell ref="B29:C29"/>
    <mergeCell ref="D29:E29"/>
    <mergeCell ref="F29:G29"/>
    <mergeCell ref="B30:C30"/>
    <mergeCell ref="D30:E30"/>
    <mergeCell ref="F30:G30"/>
    <mergeCell ref="B28:C28"/>
    <mergeCell ref="B31:C31"/>
    <mergeCell ref="D31:E31"/>
    <mergeCell ref="F31:G31"/>
    <mergeCell ref="B33:C33"/>
    <mergeCell ref="D33:E33"/>
    <mergeCell ref="F33:G33"/>
    <mergeCell ref="A32:G32"/>
    <mergeCell ref="B35:C35"/>
    <mergeCell ref="D35:E35"/>
    <mergeCell ref="F35:G35"/>
    <mergeCell ref="B34:C34"/>
    <mergeCell ref="D34:E34"/>
    <mergeCell ref="F34:G34"/>
    <mergeCell ref="B36:C36"/>
    <mergeCell ref="D36:E36"/>
    <mergeCell ref="F36:G36"/>
    <mergeCell ref="B41:C41"/>
    <mergeCell ref="D41:E41"/>
    <mergeCell ref="F41:G41"/>
    <mergeCell ref="B37:C37"/>
    <mergeCell ref="D37:E37"/>
    <mergeCell ref="F37:G37"/>
    <mergeCell ref="B38:C38"/>
    <mergeCell ref="A40:G40"/>
    <mergeCell ref="B42:C42"/>
    <mergeCell ref="D42:E42"/>
    <mergeCell ref="F42:G42"/>
    <mergeCell ref="D38:E38"/>
    <mergeCell ref="F38:G38"/>
    <mergeCell ref="B39:C39"/>
    <mergeCell ref="D39:E39"/>
    <mergeCell ref="F39:G39"/>
    <mergeCell ref="B43:C43"/>
    <mergeCell ref="D43:E43"/>
    <mergeCell ref="F43:G43"/>
    <mergeCell ref="B44:C44"/>
    <mergeCell ref="D44:E44"/>
    <mergeCell ref="F44:G44"/>
    <mergeCell ref="B47:C47"/>
    <mergeCell ref="D47:E47"/>
    <mergeCell ref="F47:G47"/>
    <mergeCell ref="B45:C45"/>
    <mergeCell ref="D45:E45"/>
    <mergeCell ref="F45:G45"/>
    <mergeCell ref="B46:C46"/>
    <mergeCell ref="D46:E46"/>
    <mergeCell ref="F46:G4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72" r:id="rId1"/>
</worksheet>
</file>

<file path=xl/worksheets/sheet90.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H1"/>
    </sheetView>
  </sheetViews>
  <sheetFormatPr defaultColWidth="12.375" defaultRowHeight="14.25"/>
  <cols>
    <col min="1" max="1" width="5.125" style="6" customWidth="1"/>
    <col min="2" max="2" width="13.25390625" style="6" customWidth="1"/>
    <col min="3" max="3" width="9.875" style="6" customWidth="1"/>
    <col min="4" max="4" width="13.125" style="6" bestFit="1" customWidth="1"/>
    <col min="5" max="5" width="18.75390625" style="6" customWidth="1"/>
    <col min="6" max="6" width="14.00390625" style="6" customWidth="1"/>
    <col min="7" max="10" width="9.875" style="6" customWidth="1"/>
    <col min="11" max="11" width="13.00390625" style="6" customWidth="1"/>
    <col min="12" max="12" width="9.875" style="6" customWidth="1"/>
    <col min="13" max="13" width="13.00390625" style="6" customWidth="1"/>
    <col min="14" max="16384" width="12.375" style="6" customWidth="1"/>
  </cols>
  <sheetData>
    <row r="1" spans="1:13" ht="33" customHeight="1">
      <c r="A1" s="598" t="s">
        <v>2148</v>
      </c>
      <c r="B1" s="598"/>
      <c r="C1" s="598"/>
      <c r="D1" s="598"/>
      <c r="E1" s="598"/>
      <c r="F1" s="598"/>
      <c r="G1" s="598"/>
      <c r="H1" s="598"/>
      <c r="I1" s="648"/>
      <c r="J1" s="648"/>
      <c r="K1" s="648"/>
      <c r="L1" s="481"/>
      <c r="M1" s="481"/>
    </row>
    <row r="2" spans="1:13" s="3" customFormat="1" ht="14.25">
      <c r="A2" s="884" t="s">
        <v>693</v>
      </c>
      <c r="B2" s="884"/>
      <c r="C2" s="884"/>
      <c r="D2" s="884"/>
      <c r="E2" s="884"/>
      <c r="F2" s="884"/>
      <c r="G2" s="884"/>
      <c r="H2" s="884"/>
      <c r="I2" s="884"/>
      <c r="J2" s="884"/>
      <c r="K2" s="884"/>
      <c r="L2" s="5"/>
      <c r="M2" s="5"/>
    </row>
    <row r="3" spans="1:12" s="3" customFormat="1" ht="14.25">
      <c r="A3" s="649" t="s">
        <v>1</v>
      </c>
      <c r="B3" s="649"/>
      <c r="C3" s="649"/>
      <c r="D3" s="649"/>
      <c r="E3" s="649"/>
      <c r="F3" s="649"/>
      <c r="G3" s="649"/>
      <c r="H3" s="649"/>
      <c r="I3" s="649"/>
      <c r="J3" s="649"/>
      <c r="K3" s="20" t="s">
        <v>1460</v>
      </c>
      <c r="L3" s="5"/>
    </row>
    <row r="4" spans="1:12" s="3" customFormat="1" ht="14.25">
      <c r="A4" s="679" t="s">
        <v>1461</v>
      </c>
      <c r="B4" s="679"/>
      <c r="C4" s="585"/>
      <c r="D4" s="585"/>
      <c r="E4" s="585"/>
      <c r="F4" s="301" t="s">
        <v>1464</v>
      </c>
      <c r="G4" s="585"/>
      <c r="H4" s="585"/>
      <c r="I4" s="301" t="s">
        <v>1463</v>
      </c>
      <c r="J4" s="585"/>
      <c r="K4" s="585"/>
      <c r="L4" s="5"/>
    </row>
    <row r="5" spans="1:11" s="3" customFormat="1" ht="14.25">
      <c r="A5" s="679"/>
      <c r="B5" s="679"/>
      <c r="C5" s="585"/>
      <c r="D5" s="585"/>
      <c r="E5" s="585"/>
      <c r="F5" s="301" t="s">
        <v>1462</v>
      </c>
      <c r="G5" s="585"/>
      <c r="H5" s="585"/>
      <c r="I5" s="301" t="s">
        <v>1463</v>
      </c>
      <c r="J5" s="585"/>
      <c r="K5" s="585"/>
    </row>
    <row r="6" spans="1:11" ht="14.25">
      <c r="A6" s="627" t="s">
        <v>1586</v>
      </c>
      <c r="B6" s="627" t="s">
        <v>1574</v>
      </c>
      <c r="C6" s="627" t="s">
        <v>1575</v>
      </c>
      <c r="D6" s="883" t="s">
        <v>694</v>
      </c>
      <c r="E6" s="883" t="s">
        <v>695</v>
      </c>
      <c r="F6" s="883" t="s">
        <v>696</v>
      </c>
      <c r="G6" s="627" t="s">
        <v>1750</v>
      </c>
      <c r="H6" s="627"/>
      <c r="I6" s="627"/>
      <c r="J6" s="627"/>
      <c r="K6" s="627"/>
    </row>
    <row r="7" spans="1:11" ht="14.25">
      <c r="A7" s="627"/>
      <c r="B7" s="627"/>
      <c r="C7" s="627"/>
      <c r="D7" s="883"/>
      <c r="E7" s="883"/>
      <c r="F7" s="883"/>
      <c r="G7" s="301" t="s">
        <v>1612</v>
      </c>
      <c r="H7" s="301" t="s">
        <v>1613</v>
      </c>
      <c r="I7" s="301" t="s">
        <v>1614</v>
      </c>
      <c r="J7" s="301" t="s">
        <v>1615</v>
      </c>
      <c r="K7" s="301" t="s">
        <v>1561</v>
      </c>
    </row>
    <row r="8" spans="1:11" ht="14.25">
      <c r="A8" s="627"/>
      <c r="B8" s="627"/>
      <c r="C8" s="301">
        <v>1</v>
      </c>
      <c r="D8" s="301">
        <v>2</v>
      </c>
      <c r="E8" s="301">
        <v>3</v>
      </c>
      <c r="F8" s="301">
        <v>4</v>
      </c>
      <c r="G8" s="301">
        <v>5</v>
      </c>
      <c r="H8" s="301">
        <v>6</v>
      </c>
      <c r="I8" s="301">
        <v>7</v>
      </c>
      <c r="J8" s="301">
        <v>8</v>
      </c>
      <c r="K8" s="301">
        <v>9</v>
      </c>
    </row>
    <row r="9" spans="1:11" ht="12.75">
      <c r="A9" s="301">
        <v>1</v>
      </c>
      <c r="B9" s="301" t="s">
        <v>1751</v>
      </c>
      <c r="C9" s="315"/>
      <c r="D9" s="315"/>
      <c r="E9" s="315"/>
      <c r="F9" s="315"/>
      <c r="G9" s="315"/>
      <c r="H9" s="315"/>
      <c r="I9" s="315"/>
      <c r="J9" s="315"/>
      <c r="K9" s="200">
        <f>SUM(G9:J9)</f>
        <v>0</v>
      </c>
    </row>
    <row r="10" spans="1:11" ht="12.75">
      <c r="A10" s="301">
        <v>2</v>
      </c>
      <c r="B10" s="301" t="s">
        <v>1612</v>
      </c>
      <c r="C10" s="315"/>
      <c r="D10" s="315"/>
      <c r="E10" s="315"/>
      <c r="F10" s="315"/>
      <c r="G10" s="65" t="s">
        <v>1563</v>
      </c>
      <c r="H10" s="315"/>
      <c r="I10" s="315"/>
      <c r="J10" s="315"/>
      <c r="K10" s="200">
        <f>SUM(H10:J10)</f>
        <v>0</v>
      </c>
    </row>
    <row r="11" spans="1:11" ht="12.75">
      <c r="A11" s="301">
        <v>3</v>
      </c>
      <c r="B11" s="301" t="s">
        <v>1613</v>
      </c>
      <c r="C11" s="315"/>
      <c r="D11" s="315"/>
      <c r="E11" s="315"/>
      <c r="F11" s="315"/>
      <c r="G11" s="65" t="s">
        <v>1563</v>
      </c>
      <c r="H11" s="65" t="s">
        <v>1563</v>
      </c>
      <c r="I11" s="315"/>
      <c r="J11" s="315"/>
      <c r="K11" s="200">
        <f>SUM(I11:J11)</f>
        <v>0</v>
      </c>
    </row>
    <row r="12" spans="1:11" ht="12.75">
      <c r="A12" s="301">
        <v>4</v>
      </c>
      <c r="B12" s="301" t="s">
        <v>1614</v>
      </c>
      <c r="C12" s="315"/>
      <c r="D12" s="315"/>
      <c r="E12" s="315"/>
      <c r="F12" s="315"/>
      <c r="G12" s="65" t="s">
        <v>1563</v>
      </c>
      <c r="H12" s="65" t="s">
        <v>1563</v>
      </c>
      <c r="I12" s="65" t="s">
        <v>1563</v>
      </c>
      <c r="J12" s="315"/>
      <c r="K12" s="200">
        <f>J12</f>
        <v>0</v>
      </c>
    </row>
    <row r="13" spans="1:11" ht="12.75">
      <c r="A13" s="301">
        <v>5</v>
      </c>
      <c r="B13" s="301" t="s">
        <v>1615</v>
      </c>
      <c r="C13" s="315"/>
      <c r="D13" s="315"/>
      <c r="E13" s="315"/>
      <c r="F13" s="315"/>
      <c r="G13" s="65" t="s">
        <v>1563</v>
      </c>
      <c r="H13" s="65" t="s">
        <v>1563</v>
      </c>
      <c r="I13" s="65" t="s">
        <v>1563</v>
      </c>
      <c r="J13" s="65" t="s">
        <v>1563</v>
      </c>
      <c r="K13" s="65" t="s">
        <v>1563</v>
      </c>
    </row>
    <row r="14" spans="1:11" ht="12.75">
      <c r="A14" s="301">
        <v>6</v>
      </c>
      <c r="B14" s="301" t="s">
        <v>697</v>
      </c>
      <c r="C14" s="315"/>
      <c r="D14" s="65" t="s">
        <v>1563</v>
      </c>
      <c r="E14" s="315"/>
      <c r="F14" s="65" t="s">
        <v>1563</v>
      </c>
      <c r="G14" s="65" t="s">
        <v>1563</v>
      </c>
      <c r="H14" s="65" t="s">
        <v>1563</v>
      </c>
      <c r="I14" s="65" t="s">
        <v>1563</v>
      </c>
      <c r="J14" s="65" t="s">
        <v>1563</v>
      </c>
      <c r="K14" s="65" t="s">
        <v>1563</v>
      </c>
    </row>
    <row r="15" spans="1:11" ht="50.1" customHeight="1">
      <c r="A15" s="885" t="s">
        <v>2169</v>
      </c>
      <c r="B15" s="885"/>
      <c r="C15" s="885"/>
      <c r="D15" s="885"/>
      <c r="E15" s="885"/>
      <c r="F15" s="885"/>
      <c r="G15" s="885"/>
      <c r="H15" s="885"/>
      <c r="I15" s="885"/>
      <c r="J15" s="885"/>
      <c r="K15" s="885"/>
    </row>
  </sheetData>
  <sheetProtection password="8154" sheet="1" objects="1" scenarios="1"/>
  <mergeCells count="17">
    <mergeCell ref="A2:K2"/>
    <mergeCell ref="A3:J3"/>
    <mergeCell ref="A15:K15"/>
    <mergeCell ref="G5:H5"/>
    <mergeCell ref="J4:K4"/>
    <mergeCell ref="J5:K5"/>
    <mergeCell ref="C4:E5"/>
    <mergeCell ref="A1:K1"/>
    <mergeCell ref="A6:A8"/>
    <mergeCell ref="B6:B8"/>
    <mergeCell ref="C6:C7"/>
    <mergeCell ref="D6:D7"/>
    <mergeCell ref="E6:E7"/>
    <mergeCell ref="F6:F7"/>
    <mergeCell ref="G6:K6"/>
    <mergeCell ref="A4:B5"/>
    <mergeCell ref="G4:H4"/>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6" r:id="rId1"/>
</worksheet>
</file>

<file path=xl/worksheets/sheet91.xml><?xml version="1.0" encoding="utf-8"?>
<worksheet xmlns="http://schemas.openxmlformats.org/spreadsheetml/2006/main" xmlns:r="http://schemas.openxmlformats.org/officeDocument/2006/relationships">
  <sheetPr>
    <pageSetUpPr fitToPage="1"/>
  </sheetPr>
  <dimension ref="A1:H28"/>
  <sheetViews>
    <sheetView workbookViewId="0" topLeftCell="A4">
      <selection activeCell="A1" sqref="A1:H1"/>
    </sheetView>
  </sheetViews>
  <sheetFormatPr defaultColWidth="9.00390625" defaultRowHeight="14.25"/>
  <cols>
    <col min="1" max="1" width="11.125" style="3" customWidth="1"/>
    <col min="2" max="2" width="33.25390625" style="3" customWidth="1"/>
    <col min="3" max="3" width="13.375" style="3" customWidth="1"/>
    <col min="4" max="4" width="17.375" style="3" bestFit="1" customWidth="1"/>
    <col min="5" max="5" width="10.625" style="3" customWidth="1"/>
    <col min="6" max="6" width="13.875" style="3" bestFit="1" customWidth="1"/>
    <col min="7" max="16384" width="9.00390625" style="3" customWidth="1"/>
  </cols>
  <sheetData>
    <row r="1" spans="1:8" ht="33" customHeight="1">
      <c r="A1" s="598" t="s">
        <v>2149</v>
      </c>
      <c r="B1" s="598"/>
      <c r="C1" s="598"/>
      <c r="D1" s="598"/>
      <c r="E1" s="598"/>
      <c r="F1" s="598"/>
      <c r="G1" s="541"/>
      <c r="H1" s="541"/>
    </row>
    <row r="2" spans="1:6" ht="14.25">
      <c r="A2" s="600" t="s">
        <v>673</v>
      </c>
      <c r="B2" s="600"/>
      <c r="C2" s="600"/>
      <c r="D2" s="600"/>
      <c r="E2" s="600"/>
      <c r="F2" s="600"/>
    </row>
    <row r="3" spans="1:6" ht="14.25">
      <c r="A3" s="887" t="s">
        <v>1</v>
      </c>
      <c r="B3" s="887"/>
      <c r="C3" s="887"/>
      <c r="D3" s="887"/>
      <c r="E3" s="887"/>
      <c r="F3" s="305" t="s">
        <v>1460</v>
      </c>
    </row>
    <row r="4" spans="1:6" ht="14.25">
      <c r="A4" s="602" t="s">
        <v>1461</v>
      </c>
      <c r="B4" s="585"/>
      <c r="C4" s="301" t="s">
        <v>1464</v>
      </c>
      <c r="D4" s="286"/>
      <c r="E4" s="301" t="s">
        <v>1463</v>
      </c>
      <c r="F4" s="96"/>
    </row>
    <row r="5" spans="1:6" ht="14.25">
      <c r="A5" s="602"/>
      <c r="B5" s="585"/>
      <c r="C5" s="301" t="s">
        <v>1462</v>
      </c>
      <c r="D5" s="286"/>
      <c r="E5" s="301" t="s">
        <v>1463</v>
      </c>
      <c r="F5" s="96"/>
    </row>
    <row r="6" spans="1:6" s="321" customFormat="1" ht="14.25">
      <c r="A6" s="301" t="s">
        <v>426</v>
      </c>
      <c r="B6" s="627" t="s">
        <v>380</v>
      </c>
      <c r="C6" s="627"/>
      <c r="D6" s="301" t="s">
        <v>674</v>
      </c>
      <c r="E6" s="627" t="s">
        <v>1474</v>
      </c>
      <c r="F6" s="627"/>
    </row>
    <row r="7" spans="1:6" s="321" customFormat="1" ht="12.75">
      <c r="A7" s="301">
        <v>1</v>
      </c>
      <c r="B7" s="886" t="s">
        <v>675</v>
      </c>
      <c r="C7" s="886"/>
      <c r="D7" s="319">
        <f>SUM(D8:D11)</f>
        <v>0</v>
      </c>
      <c r="E7" s="627"/>
      <c r="F7" s="627"/>
    </row>
    <row r="8" spans="1:6" ht="12.75">
      <c r="A8" s="301">
        <v>2</v>
      </c>
      <c r="B8" s="886" t="s">
        <v>676</v>
      </c>
      <c r="C8" s="886"/>
      <c r="D8" s="365"/>
      <c r="E8" s="877"/>
      <c r="F8" s="877"/>
    </row>
    <row r="9" spans="1:6" ht="12.75">
      <c r="A9" s="301">
        <v>3</v>
      </c>
      <c r="B9" s="886" t="s">
        <v>677</v>
      </c>
      <c r="C9" s="886"/>
      <c r="D9" s="365"/>
      <c r="E9" s="877"/>
      <c r="F9" s="877"/>
    </row>
    <row r="10" spans="1:6" ht="12.75">
      <c r="A10" s="301">
        <v>4</v>
      </c>
      <c r="B10" s="886" t="s">
        <v>678</v>
      </c>
      <c r="C10" s="886"/>
      <c r="D10" s="365"/>
      <c r="E10" s="877"/>
      <c r="F10" s="877"/>
    </row>
    <row r="11" spans="1:6" ht="12.75">
      <c r="A11" s="301">
        <v>5</v>
      </c>
      <c r="B11" s="886" t="s">
        <v>679</v>
      </c>
      <c r="C11" s="886"/>
      <c r="D11" s="319">
        <f>SUM(D12:D20)</f>
        <v>0</v>
      </c>
      <c r="E11" s="877"/>
      <c r="F11" s="877"/>
    </row>
    <row r="12" spans="1:6" ht="12.75">
      <c r="A12" s="301">
        <v>6</v>
      </c>
      <c r="B12" s="886" t="s">
        <v>680</v>
      </c>
      <c r="C12" s="886"/>
      <c r="D12" s="365"/>
      <c r="E12" s="877"/>
      <c r="F12" s="877"/>
    </row>
    <row r="13" spans="1:6" ht="12.75">
      <c r="A13" s="301">
        <v>7</v>
      </c>
      <c r="B13" s="886" t="s">
        <v>681</v>
      </c>
      <c r="C13" s="886"/>
      <c r="D13" s="365"/>
      <c r="E13" s="877"/>
      <c r="F13" s="877"/>
    </row>
    <row r="14" spans="1:6" ht="12.75">
      <c r="A14" s="301">
        <v>8</v>
      </c>
      <c r="B14" s="886" t="s">
        <v>682</v>
      </c>
      <c r="C14" s="886"/>
      <c r="D14" s="365"/>
      <c r="E14" s="877"/>
      <c r="F14" s="877"/>
    </row>
    <row r="15" spans="1:6" ht="12.75">
      <c r="A15" s="301">
        <v>9</v>
      </c>
      <c r="B15" s="886" t="s">
        <v>683</v>
      </c>
      <c r="C15" s="886"/>
      <c r="D15" s="365"/>
      <c r="E15" s="877"/>
      <c r="F15" s="877"/>
    </row>
    <row r="16" spans="1:6" ht="12.75">
      <c r="A16" s="301">
        <v>10</v>
      </c>
      <c r="B16" s="886" t="s">
        <v>684</v>
      </c>
      <c r="C16" s="886"/>
      <c r="D16" s="365"/>
      <c r="E16" s="877"/>
      <c r="F16" s="877"/>
    </row>
    <row r="17" spans="1:6" ht="12.75">
      <c r="A17" s="301">
        <v>11</v>
      </c>
      <c r="B17" s="886" t="s">
        <v>685</v>
      </c>
      <c r="C17" s="886"/>
      <c r="D17" s="365"/>
      <c r="E17" s="877"/>
      <c r="F17" s="877"/>
    </row>
    <row r="18" spans="1:6" ht="12.75">
      <c r="A18" s="301">
        <v>12</v>
      </c>
      <c r="B18" s="886" t="s">
        <v>686</v>
      </c>
      <c r="C18" s="886"/>
      <c r="D18" s="365"/>
      <c r="E18" s="877"/>
      <c r="F18" s="877"/>
    </row>
    <row r="19" spans="1:6" ht="12.75">
      <c r="A19" s="301">
        <v>13</v>
      </c>
      <c r="B19" s="886" t="s">
        <v>687</v>
      </c>
      <c r="C19" s="886"/>
      <c r="D19" s="365"/>
      <c r="E19" s="877"/>
      <c r="F19" s="877"/>
    </row>
    <row r="20" spans="1:6" ht="12.75">
      <c r="A20" s="301">
        <v>14</v>
      </c>
      <c r="B20" s="886" t="s">
        <v>614</v>
      </c>
      <c r="C20" s="886"/>
      <c r="D20" s="365"/>
      <c r="E20" s="877"/>
      <c r="F20" s="877"/>
    </row>
    <row r="21" spans="1:6" ht="12.75">
      <c r="A21" s="301">
        <v>15</v>
      </c>
      <c r="B21" s="886" t="s">
        <v>688</v>
      </c>
      <c r="C21" s="886"/>
      <c r="D21" s="319">
        <f>SUM(D22:D23)</f>
        <v>0</v>
      </c>
      <c r="E21" s="877"/>
      <c r="F21" s="877"/>
    </row>
    <row r="22" spans="1:6" ht="12.75">
      <c r="A22" s="301">
        <v>16</v>
      </c>
      <c r="B22" s="886" t="s">
        <v>689</v>
      </c>
      <c r="C22" s="886"/>
      <c r="D22" s="365"/>
      <c r="E22" s="877"/>
      <c r="F22" s="877"/>
    </row>
    <row r="23" spans="1:6" ht="12.75">
      <c r="A23" s="301">
        <v>17</v>
      </c>
      <c r="B23" s="886" t="s">
        <v>690</v>
      </c>
      <c r="C23" s="886"/>
      <c r="D23" s="319">
        <f>SUM(D24:D26)</f>
        <v>0</v>
      </c>
      <c r="E23" s="877"/>
      <c r="F23" s="877"/>
    </row>
    <row r="24" spans="1:6" ht="12.75">
      <c r="A24" s="301">
        <v>18</v>
      </c>
      <c r="B24" s="886" t="s">
        <v>691</v>
      </c>
      <c r="C24" s="886"/>
      <c r="D24" s="365"/>
      <c r="E24" s="877"/>
      <c r="F24" s="877"/>
    </row>
    <row r="25" spans="1:6" ht="12.75">
      <c r="A25" s="301">
        <v>19</v>
      </c>
      <c r="B25" s="886" t="s">
        <v>692</v>
      </c>
      <c r="C25" s="886"/>
      <c r="D25" s="324"/>
      <c r="E25" s="877"/>
      <c r="F25" s="877"/>
    </row>
    <row r="26" spans="1:6" ht="12.75">
      <c r="A26" s="301">
        <v>20</v>
      </c>
      <c r="B26" s="886" t="s">
        <v>618</v>
      </c>
      <c r="C26" s="886"/>
      <c r="D26" s="324"/>
      <c r="E26" s="877"/>
      <c r="F26" s="877"/>
    </row>
    <row r="27" spans="1:6" ht="12.75">
      <c r="A27" s="301">
        <v>21</v>
      </c>
      <c r="B27" s="886" t="s">
        <v>365</v>
      </c>
      <c r="C27" s="886"/>
      <c r="D27" s="319">
        <f>D21+D7</f>
        <v>0</v>
      </c>
      <c r="E27" s="627"/>
      <c r="F27" s="627"/>
    </row>
    <row r="28" spans="1:6" ht="50.1" customHeight="1">
      <c r="A28" s="657" t="s">
        <v>2170</v>
      </c>
      <c r="B28" s="657"/>
      <c r="C28" s="657"/>
      <c r="D28" s="657"/>
      <c r="E28" s="657"/>
      <c r="F28" s="657"/>
    </row>
  </sheetData>
  <sheetProtection password="8154" sheet="1" objects="1" scenarios="1"/>
  <mergeCells count="50">
    <mergeCell ref="B10:C10"/>
    <mergeCell ref="E10:F10"/>
    <mergeCell ref="B6:C6"/>
    <mergeCell ref="E6:F6"/>
    <mergeCell ref="A1:F1"/>
    <mergeCell ref="A2:F2"/>
    <mergeCell ref="A3:E3"/>
    <mergeCell ref="A4:A5"/>
    <mergeCell ref="B4:B5"/>
    <mergeCell ref="B7:C7"/>
    <mergeCell ref="E7:F7"/>
    <mergeCell ref="B8:C8"/>
    <mergeCell ref="E8:F8"/>
    <mergeCell ref="B9:C9"/>
    <mergeCell ref="E9:F9"/>
    <mergeCell ref="B18:C18"/>
    <mergeCell ref="E18:F18"/>
    <mergeCell ref="B13:C13"/>
    <mergeCell ref="E13:F13"/>
    <mergeCell ref="B14:C14"/>
    <mergeCell ref="E14:F14"/>
    <mergeCell ref="B15:C15"/>
    <mergeCell ref="E15:F15"/>
    <mergeCell ref="B16:C16"/>
    <mergeCell ref="E16:F16"/>
    <mergeCell ref="B17:C17"/>
    <mergeCell ref="E17:F17"/>
    <mergeCell ref="B11:C11"/>
    <mergeCell ref="E11:F11"/>
    <mergeCell ref="B12:C12"/>
    <mergeCell ref="E12:F12"/>
    <mergeCell ref="E19:F19"/>
    <mergeCell ref="B20:C20"/>
    <mergeCell ref="E20:F20"/>
    <mergeCell ref="E23:F23"/>
    <mergeCell ref="B23:C23"/>
    <mergeCell ref="B21:C21"/>
    <mergeCell ref="E21:F21"/>
    <mergeCell ref="B22:C22"/>
    <mergeCell ref="E22:F22"/>
    <mergeCell ref="B19:C19"/>
    <mergeCell ref="B24:C24"/>
    <mergeCell ref="E24:F24"/>
    <mergeCell ref="A28:F28"/>
    <mergeCell ref="B25:C25"/>
    <mergeCell ref="E25:F25"/>
    <mergeCell ref="B26:C26"/>
    <mergeCell ref="E26:F26"/>
    <mergeCell ref="B27:C27"/>
    <mergeCell ref="E27:F27"/>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portrait" paperSize="9" scale="81" r:id="rId1"/>
</worksheet>
</file>

<file path=xl/worksheets/sheet92.xml><?xml version="1.0" encoding="utf-8"?>
<worksheet xmlns="http://schemas.openxmlformats.org/spreadsheetml/2006/main" xmlns:r="http://schemas.openxmlformats.org/officeDocument/2006/relationships">
  <sheetPr>
    <pageSetUpPr fitToPage="1"/>
  </sheetPr>
  <dimension ref="A1:R19"/>
  <sheetViews>
    <sheetView workbookViewId="0" topLeftCell="G1">
      <selection activeCell="A1" sqref="A1:H1"/>
    </sheetView>
  </sheetViews>
  <sheetFormatPr defaultColWidth="9.00390625" defaultRowHeight="14.25"/>
  <cols>
    <col min="1" max="1" width="6.125" style="480" customWidth="1"/>
    <col min="2" max="3" width="7.75390625" style="480" customWidth="1"/>
    <col min="4" max="5" width="6.375" style="480" customWidth="1"/>
    <col min="6" max="16" width="10.00390625" style="480" customWidth="1"/>
    <col min="17" max="17" width="11.875" style="480" bestFit="1" customWidth="1"/>
    <col min="18" max="16384" width="9.00390625" style="480" customWidth="1"/>
  </cols>
  <sheetData>
    <row r="1" spans="1:18" ht="33" customHeight="1">
      <c r="A1" s="890" t="s">
        <v>2150</v>
      </c>
      <c r="B1" s="890"/>
      <c r="C1" s="890"/>
      <c r="D1" s="890"/>
      <c r="E1" s="890"/>
      <c r="F1" s="890"/>
      <c r="G1" s="890"/>
      <c r="H1" s="890"/>
      <c r="I1" s="891"/>
      <c r="J1" s="891"/>
      <c r="K1" s="891"/>
      <c r="L1" s="891"/>
      <c r="M1" s="891"/>
      <c r="N1" s="891"/>
      <c r="O1" s="891"/>
      <c r="P1" s="891"/>
      <c r="Q1" s="891"/>
      <c r="R1" s="891"/>
    </row>
    <row r="2" spans="1:18" s="45" customFormat="1" ht="14.25">
      <c r="A2" s="892" t="s">
        <v>332</v>
      </c>
      <c r="B2" s="892"/>
      <c r="C2" s="892"/>
      <c r="D2" s="892"/>
      <c r="E2" s="892"/>
      <c r="F2" s="892"/>
      <c r="G2" s="892"/>
      <c r="H2" s="892"/>
      <c r="I2" s="892"/>
      <c r="J2" s="892"/>
      <c r="K2" s="892"/>
      <c r="L2" s="892"/>
      <c r="M2" s="892"/>
      <c r="N2" s="892"/>
      <c r="O2" s="892"/>
      <c r="P2" s="892"/>
      <c r="Q2" s="892"/>
      <c r="R2" s="892"/>
    </row>
    <row r="3" spans="1:18" s="45" customFormat="1" ht="14.25">
      <c r="A3" s="583" t="s">
        <v>1</v>
      </c>
      <c r="B3" s="583"/>
      <c r="C3" s="583"/>
      <c r="D3" s="583"/>
      <c r="E3" s="583"/>
      <c r="F3" s="583"/>
      <c r="G3" s="583"/>
      <c r="H3" s="583"/>
      <c r="I3" s="583"/>
      <c r="J3" s="583"/>
      <c r="K3" s="583"/>
      <c r="L3" s="583"/>
      <c r="M3" s="583"/>
      <c r="N3" s="583"/>
      <c r="O3" s="583"/>
      <c r="P3" s="745" t="s">
        <v>1460</v>
      </c>
      <c r="Q3" s="745"/>
      <c r="R3" s="745"/>
    </row>
    <row r="4" spans="1:18" s="45" customFormat="1" ht="14.25">
      <c r="A4" s="577" t="s">
        <v>1461</v>
      </c>
      <c r="B4" s="577"/>
      <c r="C4" s="577"/>
      <c r="D4" s="577"/>
      <c r="E4" s="584"/>
      <c r="F4" s="584"/>
      <c r="G4" s="584"/>
      <c r="H4" s="584"/>
      <c r="I4" s="584"/>
      <c r="J4" s="584"/>
      <c r="K4" s="283" t="s">
        <v>1464</v>
      </c>
      <c r="L4" s="584"/>
      <c r="M4" s="584"/>
      <c r="N4" s="584"/>
      <c r="O4" s="283" t="s">
        <v>1463</v>
      </c>
      <c r="P4" s="584"/>
      <c r="Q4" s="584"/>
      <c r="R4" s="584"/>
    </row>
    <row r="5" spans="1:18" s="45" customFormat="1" ht="14.25">
      <c r="A5" s="577"/>
      <c r="B5" s="577"/>
      <c r="C5" s="577"/>
      <c r="D5" s="577"/>
      <c r="E5" s="584"/>
      <c r="F5" s="584"/>
      <c r="G5" s="584"/>
      <c r="H5" s="584"/>
      <c r="I5" s="584"/>
      <c r="J5" s="584"/>
      <c r="K5" s="283" t="s">
        <v>1462</v>
      </c>
      <c r="L5" s="584"/>
      <c r="M5" s="584"/>
      <c r="N5" s="584"/>
      <c r="O5" s="283" t="s">
        <v>1463</v>
      </c>
      <c r="P5" s="584"/>
      <c r="Q5" s="584"/>
      <c r="R5" s="584"/>
    </row>
    <row r="6" spans="1:18" ht="14.25">
      <c r="A6" s="888" t="s">
        <v>426</v>
      </c>
      <c r="B6" s="889" t="s">
        <v>569</v>
      </c>
      <c r="C6" s="889" t="s">
        <v>657</v>
      </c>
      <c r="D6" s="889" t="s">
        <v>658</v>
      </c>
      <c r="E6" s="889" t="s">
        <v>659</v>
      </c>
      <c r="F6" s="889" t="s">
        <v>660</v>
      </c>
      <c r="G6" s="889"/>
      <c r="H6" s="889" t="s">
        <v>661</v>
      </c>
      <c r="I6" s="889"/>
      <c r="J6" s="889"/>
      <c r="K6" s="889" t="s">
        <v>662</v>
      </c>
      <c r="L6" s="889"/>
      <c r="M6" s="889"/>
      <c r="N6" s="889"/>
      <c r="O6" s="889"/>
      <c r="P6" s="889"/>
      <c r="Q6" s="889" t="s">
        <v>365</v>
      </c>
      <c r="R6" s="889" t="s">
        <v>1474</v>
      </c>
    </row>
    <row r="7" spans="1:18" ht="72">
      <c r="A7" s="888"/>
      <c r="B7" s="889"/>
      <c r="C7" s="889"/>
      <c r="D7" s="889"/>
      <c r="E7" s="889"/>
      <c r="F7" s="367" t="s">
        <v>663</v>
      </c>
      <c r="G7" s="367" t="s">
        <v>664</v>
      </c>
      <c r="H7" s="367" t="s">
        <v>665</v>
      </c>
      <c r="I7" s="367" t="s">
        <v>666</v>
      </c>
      <c r="J7" s="367" t="s">
        <v>667</v>
      </c>
      <c r="K7" s="367" t="s">
        <v>668</v>
      </c>
      <c r="L7" s="367" t="s">
        <v>669</v>
      </c>
      <c r="M7" s="367" t="s">
        <v>670</v>
      </c>
      <c r="N7" s="367" t="s">
        <v>671</v>
      </c>
      <c r="O7" s="367" t="s">
        <v>672</v>
      </c>
      <c r="P7" s="367" t="s">
        <v>667</v>
      </c>
      <c r="Q7" s="889"/>
      <c r="R7" s="889"/>
    </row>
    <row r="8" spans="1:18" ht="14.25">
      <c r="A8" s="888"/>
      <c r="B8" s="368">
        <v>1</v>
      </c>
      <c r="C8" s="367">
        <v>2</v>
      </c>
      <c r="D8" s="367">
        <v>3</v>
      </c>
      <c r="E8" s="367">
        <v>4</v>
      </c>
      <c r="F8" s="367">
        <v>5</v>
      </c>
      <c r="G8" s="367">
        <v>6</v>
      </c>
      <c r="H8" s="367">
        <v>7</v>
      </c>
      <c r="I8" s="367">
        <v>8</v>
      </c>
      <c r="J8" s="367">
        <v>9</v>
      </c>
      <c r="K8" s="367">
        <v>10</v>
      </c>
      <c r="L8" s="367">
        <v>11</v>
      </c>
      <c r="M8" s="367">
        <v>12</v>
      </c>
      <c r="N8" s="367">
        <v>13</v>
      </c>
      <c r="O8" s="367">
        <v>14</v>
      </c>
      <c r="P8" s="367">
        <v>15</v>
      </c>
      <c r="Q8" s="367">
        <v>16</v>
      </c>
      <c r="R8" s="367">
        <v>17</v>
      </c>
    </row>
    <row r="9" spans="1:18" ht="12.75">
      <c r="A9" s="235">
        <v>1</v>
      </c>
      <c r="B9" s="236"/>
      <c r="C9" s="236"/>
      <c r="D9" s="236"/>
      <c r="E9" s="236"/>
      <c r="F9" s="236"/>
      <c r="G9" s="236"/>
      <c r="H9" s="236"/>
      <c r="I9" s="236"/>
      <c r="J9" s="236"/>
      <c r="K9" s="236"/>
      <c r="L9" s="236"/>
      <c r="M9" s="236"/>
      <c r="N9" s="236"/>
      <c r="O9" s="236"/>
      <c r="P9" s="236"/>
      <c r="Q9" s="237">
        <f>G9+J9+P9</f>
        <v>0</v>
      </c>
      <c r="R9" s="407"/>
    </row>
    <row r="10" spans="1:18" ht="12.75">
      <c r="A10" s="235">
        <v>2</v>
      </c>
      <c r="B10" s="236"/>
      <c r="C10" s="236"/>
      <c r="D10" s="236"/>
      <c r="E10" s="236"/>
      <c r="F10" s="236"/>
      <c r="G10" s="236"/>
      <c r="H10" s="236"/>
      <c r="I10" s="236"/>
      <c r="J10" s="236"/>
      <c r="K10" s="236"/>
      <c r="L10" s="236"/>
      <c r="M10" s="236"/>
      <c r="N10" s="236"/>
      <c r="O10" s="236"/>
      <c r="P10" s="236"/>
      <c r="Q10" s="237">
        <f aca="true" t="shared" si="0" ref="Q10:Q17">G10+J10+P10</f>
        <v>0</v>
      </c>
      <c r="R10" s="407"/>
    </row>
    <row r="11" spans="1:18" ht="12.75">
      <c r="A11" s="235">
        <v>3</v>
      </c>
      <c r="B11" s="236"/>
      <c r="C11" s="236"/>
      <c r="D11" s="236"/>
      <c r="E11" s="236"/>
      <c r="F11" s="236"/>
      <c r="G11" s="236"/>
      <c r="H11" s="236"/>
      <c r="I11" s="236"/>
      <c r="J11" s="236"/>
      <c r="K11" s="236"/>
      <c r="L11" s="236"/>
      <c r="M11" s="236"/>
      <c r="N11" s="236"/>
      <c r="O11" s="236"/>
      <c r="P11" s="236"/>
      <c r="Q11" s="237">
        <f t="shared" si="0"/>
        <v>0</v>
      </c>
      <c r="R11" s="407"/>
    </row>
    <row r="12" spans="1:18" ht="12.75">
      <c r="A12" s="235">
        <v>4</v>
      </c>
      <c r="B12" s="236"/>
      <c r="C12" s="236"/>
      <c r="D12" s="236"/>
      <c r="E12" s="236"/>
      <c r="F12" s="236"/>
      <c r="G12" s="236"/>
      <c r="H12" s="236"/>
      <c r="I12" s="236"/>
      <c r="J12" s="236"/>
      <c r="K12" s="236"/>
      <c r="L12" s="236"/>
      <c r="M12" s="236"/>
      <c r="N12" s="236"/>
      <c r="O12" s="236"/>
      <c r="P12" s="236"/>
      <c r="Q12" s="237">
        <f t="shared" si="0"/>
        <v>0</v>
      </c>
      <c r="R12" s="407"/>
    </row>
    <row r="13" spans="1:18" ht="12.75">
      <c r="A13" s="235">
        <v>5</v>
      </c>
      <c r="B13" s="236"/>
      <c r="C13" s="236"/>
      <c r="D13" s="236"/>
      <c r="E13" s="236"/>
      <c r="F13" s="236"/>
      <c r="G13" s="236"/>
      <c r="H13" s="236"/>
      <c r="I13" s="236"/>
      <c r="J13" s="236"/>
      <c r="K13" s="236"/>
      <c r="L13" s="236"/>
      <c r="M13" s="236"/>
      <c r="N13" s="236"/>
      <c r="O13" s="236"/>
      <c r="P13" s="236"/>
      <c r="Q13" s="237">
        <f t="shared" si="0"/>
        <v>0</v>
      </c>
      <c r="R13" s="407"/>
    </row>
    <row r="14" spans="1:18" ht="12.75">
      <c r="A14" s="235">
        <v>6</v>
      </c>
      <c r="B14" s="236"/>
      <c r="C14" s="236"/>
      <c r="D14" s="236"/>
      <c r="E14" s="236"/>
      <c r="F14" s="236"/>
      <c r="G14" s="236"/>
      <c r="H14" s="236"/>
      <c r="I14" s="236"/>
      <c r="J14" s="236"/>
      <c r="K14" s="236"/>
      <c r="L14" s="236"/>
      <c r="M14" s="236"/>
      <c r="N14" s="236"/>
      <c r="O14" s="236"/>
      <c r="P14" s="236"/>
      <c r="Q14" s="237">
        <f t="shared" si="0"/>
        <v>0</v>
      </c>
      <c r="R14" s="407"/>
    </row>
    <row r="15" spans="1:18" ht="12.75">
      <c r="A15" s="235">
        <v>7</v>
      </c>
      <c r="B15" s="236"/>
      <c r="C15" s="236"/>
      <c r="D15" s="236"/>
      <c r="E15" s="236"/>
      <c r="F15" s="236"/>
      <c r="G15" s="236"/>
      <c r="H15" s="236"/>
      <c r="I15" s="236"/>
      <c r="J15" s="236"/>
      <c r="K15" s="236"/>
      <c r="L15" s="236"/>
      <c r="M15" s="236"/>
      <c r="N15" s="236"/>
      <c r="O15" s="236"/>
      <c r="P15" s="236"/>
      <c r="Q15" s="237">
        <f t="shared" si="0"/>
        <v>0</v>
      </c>
      <c r="R15" s="407"/>
    </row>
    <row r="16" spans="1:18" ht="12.75">
      <c r="A16" s="235">
        <v>8</v>
      </c>
      <c r="B16" s="236"/>
      <c r="C16" s="236"/>
      <c r="D16" s="236"/>
      <c r="E16" s="236"/>
      <c r="F16" s="236"/>
      <c r="G16" s="236"/>
      <c r="H16" s="236"/>
      <c r="I16" s="236"/>
      <c r="J16" s="236"/>
      <c r="K16" s="236"/>
      <c r="L16" s="236"/>
      <c r="M16" s="236"/>
      <c r="N16" s="236"/>
      <c r="O16" s="236"/>
      <c r="P16" s="236"/>
      <c r="Q16" s="237">
        <f t="shared" si="0"/>
        <v>0</v>
      </c>
      <c r="R16" s="407"/>
    </row>
    <row r="17" spans="1:18" ht="12.75">
      <c r="A17" s="235">
        <v>9</v>
      </c>
      <c r="B17" s="236"/>
      <c r="C17" s="236"/>
      <c r="D17" s="236"/>
      <c r="E17" s="236"/>
      <c r="F17" s="236"/>
      <c r="G17" s="236"/>
      <c r="H17" s="236"/>
      <c r="I17" s="236"/>
      <c r="J17" s="236"/>
      <c r="K17" s="236"/>
      <c r="L17" s="236"/>
      <c r="M17" s="236"/>
      <c r="N17" s="236"/>
      <c r="O17" s="236"/>
      <c r="P17" s="236"/>
      <c r="Q17" s="237">
        <f t="shared" si="0"/>
        <v>0</v>
      </c>
      <c r="R17" s="407"/>
    </row>
    <row r="18" spans="1:18" ht="12.75">
      <c r="A18" s="235">
        <v>10</v>
      </c>
      <c r="B18" s="367" t="s">
        <v>365</v>
      </c>
      <c r="C18" s="888"/>
      <c r="D18" s="888"/>
      <c r="E18" s="888"/>
      <c r="F18" s="888"/>
      <c r="G18" s="238">
        <f>SUM(G9:G17)</f>
        <v>0</v>
      </c>
      <c r="H18" s="888"/>
      <c r="I18" s="888"/>
      <c r="J18" s="238">
        <f>SUM(J9:J17)</f>
        <v>0</v>
      </c>
      <c r="K18" s="888"/>
      <c r="L18" s="888"/>
      <c r="M18" s="888"/>
      <c r="N18" s="888"/>
      <c r="O18" s="888"/>
      <c r="P18" s="238">
        <f>SUM(P9:P17)</f>
        <v>0</v>
      </c>
      <c r="Q18" s="238">
        <f>SUM(Q9:Q17)</f>
        <v>0</v>
      </c>
      <c r="R18" s="235"/>
    </row>
    <row r="19" spans="1:18" ht="50.1" customHeight="1">
      <c r="A19" s="578" t="s">
        <v>2170</v>
      </c>
      <c r="B19" s="578"/>
      <c r="C19" s="578"/>
      <c r="D19" s="578"/>
      <c r="E19" s="578"/>
      <c r="F19" s="578"/>
      <c r="G19" s="578"/>
      <c r="H19" s="578"/>
      <c r="I19" s="578"/>
      <c r="J19" s="578"/>
      <c r="K19" s="578"/>
      <c r="L19" s="578"/>
      <c r="M19" s="578"/>
      <c r="N19" s="578"/>
      <c r="O19" s="578"/>
      <c r="P19" s="578"/>
      <c r="Q19" s="578"/>
      <c r="R19" s="578"/>
    </row>
  </sheetData>
  <sheetProtection password="8154" sheet="1" objects="1" scenarios="1"/>
  <mergeCells count="24">
    <mergeCell ref="L5:N5"/>
    <mergeCell ref="P5:R5"/>
    <mergeCell ref="A1:R1"/>
    <mergeCell ref="A2:R2"/>
    <mergeCell ref="A3:O3"/>
    <mergeCell ref="P3:R3"/>
    <mergeCell ref="L4:N4"/>
    <mergeCell ref="P4:R4"/>
    <mergeCell ref="C6:C7"/>
    <mergeCell ref="D6:D7"/>
    <mergeCell ref="E6:E7"/>
    <mergeCell ref="F6:G6"/>
    <mergeCell ref="A4:D5"/>
    <mergeCell ref="E4:J5"/>
    <mergeCell ref="H18:I18"/>
    <mergeCell ref="K18:O18"/>
    <mergeCell ref="A6:A8"/>
    <mergeCell ref="B6:B7"/>
    <mergeCell ref="A19:R19"/>
    <mergeCell ref="H6:J6"/>
    <mergeCell ref="K6:P6"/>
    <mergeCell ref="Q6:Q7"/>
    <mergeCell ref="R6:R7"/>
    <mergeCell ref="C18:F18"/>
  </mergeCells>
  <dataValidations count="1">
    <dataValidation type="list" allowBlank="1" showInputMessage="1" showErrorMessage="1" sqref="C9:C17">
      <formula1>"直接投资,股票投资"</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73" r:id="rId1"/>
</worksheet>
</file>

<file path=xl/worksheets/sheet93.xml><?xml version="1.0" encoding="utf-8"?>
<worksheet xmlns="http://schemas.openxmlformats.org/spreadsheetml/2006/main" xmlns:r="http://schemas.openxmlformats.org/officeDocument/2006/relationships">
  <sheetPr>
    <pageSetUpPr fitToPage="1"/>
  </sheetPr>
  <dimension ref="A1:IM19"/>
  <sheetViews>
    <sheetView workbookViewId="0" topLeftCell="A1">
      <selection activeCell="A1" sqref="A1:H1"/>
    </sheetView>
  </sheetViews>
  <sheetFormatPr defaultColWidth="9.00390625" defaultRowHeight="14.25"/>
  <cols>
    <col min="1" max="1" width="8.25390625" style="480" customWidth="1"/>
    <col min="2" max="11" width="11.75390625" style="480" customWidth="1"/>
    <col min="12" max="16384" width="9.00390625" style="480" customWidth="1"/>
  </cols>
  <sheetData>
    <row r="1" spans="1:247" ht="33" customHeight="1">
      <c r="A1" s="893" t="s">
        <v>2151</v>
      </c>
      <c r="B1" s="893"/>
      <c r="C1" s="893"/>
      <c r="D1" s="893"/>
      <c r="E1" s="893"/>
      <c r="F1" s="893"/>
      <c r="G1" s="893"/>
      <c r="H1" s="893"/>
      <c r="I1" s="894"/>
      <c r="J1" s="894"/>
      <c r="K1" s="894"/>
      <c r="L1" s="894"/>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479"/>
      <c r="DK1" s="479"/>
      <c r="DL1" s="479"/>
      <c r="DM1" s="479"/>
      <c r="DN1" s="479"/>
      <c r="DO1" s="479"/>
      <c r="DP1" s="479"/>
      <c r="DQ1" s="479"/>
      <c r="DR1" s="479"/>
      <c r="DS1" s="479"/>
      <c r="DT1" s="479"/>
      <c r="DU1" s="479"/>
      <c r="DV1" s="479"/>
      <c r="DW1" s="479"/>
      <c r="DX1" s="479"/>
      <c r="DY1" s="479"/>
      <c r="DZ1" s="479"/>
      <c r="EA1" s="479"/>
      <c r="EB1" s="479"/>
      <c r="EC1" s="479"/>
      <c r="ED1" s="479"/>
      <c r="EE1" s="479"/>
      <c r="EF1" s="479"/>
      <c r="EG1" s="479"/>
      <c r="EH1" s="479"/>
      <c r="EI1" s="479"/>
      <c r="EJ1" s="479"/>
      <c r="EK1" s="479"/>
      <c r="EL1" s="479"/>
      <c r="EM1" s="479"/>
      <c r="EN1" s="479"/>
      <c r="EO1" s="479"/>
      <c r="EP1" s="479"/>
      <c r="EQ1" s="479"/>
      <c r="ER1" s="479"/>
      <c r="ES1" s="479"/>
      <c r="ET1" s="479"/>
      <c r="EU1" s="479"/>
      <c r="EV1" s="479"/>
      <c r="EW1" s="479"/>
      <c r="EX1" s="479"/>
      <c r="EY1" s="479"/>
      <c r="EZ1" s="479"/>
      <c r="FA1" s="479"/>
      <c r="FB1" s="479"/>
      <c r="FC1" s="479"/>
      <c r="FD1" s="479"/>
      <c r="FE1" s="479"/>
      <c r="FF1" s="479"/>
      <c r="FG1" s="479"/>
      <c r="FH1" s="479"/>
      <c r="FI1" s="479"/>
      <c r="FJ1" s="479"/>
      <c r="FK1" s="479"/>
      <c r="FL1" s="479"/>
      <c r="FM1" s="479"/>
      <c r="FN1" s="479"/>
      <c r="FO1" s="479"/>
      <c r="FP1" s="479"/>
      <c r="FQ1" s="479"/>
      <c r="FR1" s="479"/>
      <c r="FS1" s="479"/>
      <c r="FT1" s="479"/>
      <c r="FU1" s="479"/>
      <c r="FV1" s="479"/>
      <c r="FW1" s="479"/>
      <c r="FX1" s="479"/>
      <c r="FY1" s="479"/>
      <c r="FZ1" s="479"/>
      <c r="GA1" s="479"/>
      <c r="GB1" s="479"/>
      <c r="GC1" s="479"/>
      <c r="GD1" s="479"/>
      <c r="GE1" s="479"/>
      <c r="GF1" s="479"/>
      <c r="GG1" s="479"/>
      <c r="GH1" s="479"/>
      <c r="GI1" s="479"/>
      <c r="GJ1" s="479"/>
      <c r="GK1" s="479"/>
      <c r="GL1" s="479"/>
      <c r="GM1" s="479"/>
      <c r="GN1" s="479"/>
      <c r="GO1" s="479"/>
      <c r="GP1" s="479"/>
      <c r="GQ1" s="479"/>
      <c r="GR1" s="479"/>
      <c r="GS1" s="479"/>
      <c r="GT1" s="479"/>
      <c r="GU1" s="479"/>
      <c r="GV1" s="479"/>
      <c r="GW1" s="479"/>
      <c r="GX1" s="479"/>
      <c r="GY1" s="479"/>
      <c r="GZ1" s="479"/>
      <c r="HA1" s="479"/>
      <c r="HB1" s="479"/>
      <c r="HC1" s="479"/>
      <c r="HD1" s="479"/>
      <c r="HE1" s="479"/>
      <c r="HF1" s="479"/>
      <c r="HG1" s="479"/>
      <c r="HH1" s="479"/>
      <c r="HI1" s="479"/>
      <c r="HJ1" s="479"/>
      <c r="HK1" s="479"/>
      <c r="HL1" s="479"/>
      <c r="HM1" s="479"/>
      <c r="HN1" s="479"/>
      <c r="HO1" s="479"/>
      <c r="HP1" s="479"/>
      <c r="HQ1" s="479"/>
      <c r="HR1" s="479"/>
      <c r="HS1" s="479"/>
      <c r="HT1" s="479"/>
      <c r="HU1" s="479"/>
      <c r="HV1" s="479"/>
      <c r="HW1" s="479"/>
      <c r="HX1" s="479"/>
      <c r="HY1" s="479"/>
      <c r="HZ1" s="479"/>
      <c r="IA1" s="479"/>
      <c r="IB1" s="479"/>
      <c r="IC1" s="479"/>
      <c r="ID1" s="479"/>
      <c r="IE1" s="479"/>
      <c r="IF1" s="479"/>
      <c r="IG1" s="479"/>
      <c r="IH1" s="479"/>
      <c r="II1" s="479"/>
      <c r="IJ1" s="479"/>
      <c r="IK1" s="479"/>
      <c r="IL1" s="479"/>
      <c r="IM1" s="479"/>
    </row>
    <row r="2" spans="1:12" s="45" customFormat="1" ht="14.25">
      <c r="A2" s="606" t="s">
        <v>333</v>
      </c>
      <c r="B2" s="606"/>
      <c r="C2" s="606"/>
      <c r="D2" s="606"/>
      <c r="E2" s="606"/>
      <c r="F2" s="606"/>
      <c r="G2" s="606"/>
      <c r="H2" s="606"/>
      <c r="I2" s="606"/>
      <c r="J2" s="606"/>
      <c r="K2" s="606"/>
      <c r="L2" s="606"/>
    </row>
    <row r="3" spans="1:12" s="45" customFormat="1" ht="14.25">
      <c r="A3" s="583" t="s">
        <v>1</v>
      </c>
      <c r="B3" s="583"/>
      <c r="C3" s="583"/>
      <c r="D3" s="583"/>
      <c r="E3" s="583"/>
      <c r="F3" s="583"/>
      <c r="G3" s="583"/>
      <c r="H3" s="583"/>
      <c r="I3" s="583"/>
      <c r="J3" s="583"/>
      <c r="K3" s="828" t="s">
        <v>1460</v>
      </c>
      <c r="L3" s="828"/>
    </row>
    <row r="4" spans="1:12" s="45" customFormat="1" ht="14.25">
      <c r="A4" s="746" t="s">
        <v>1461</v>
      </c>
      <c r="B4" s="746"/>
      <c r="C4" s="746"/>
      <c r="D4" s="584"/>
      <c r="E4" s="584"/>
      <c r="F4" s="584"/>
      <c r="G4" s="577" t="s">
        <v>1464</v>
      </c>
      <c r="H4" s="577"/>
      <c r="I4" s="110"/>
      <c r="J4" s="283" t="s">
        <v>1463</v>
      </c>
      <c r="K4" s="584"/>
      <c r="L4" s="584"/>
    </row>
    <row r="5" spans="1:12" s="45" customFormat="1" ht="14.25">
      <c r="A5" s="746"/>
      <c r="B5" s="746"/>
      <c r="C5" s="746"/>
      <c r="D5" s="584"/>
      <c r="E5" s="584"/>
      <c r="F5" s="584"/>
      <c r="G5" s="577" t="s">
        <v>1462</v>
      </c>
      <c r="H5" s="577"/>
      <c r="I5" s="110"/>
      <c r="J5" s="283" t="s">
        <v>1463</v>
      </c>
      <c r="K5" s="584"/>
      <c r="L5" s="584"/>
    </row>
    <row r="6" spans="1:12" ht="14.25">
      <c r="A6" s="888" t="s">
        <v>426</v>
      </c>
      <c r="B6" s="889" t="s">
        <v>646</v>
      </c>
      <c r="C6" s="889" t="s">
        <v>647</v>
      </c>
      <c r="D6" s="889"/>
      <c r="E6" s="889"/>
      <c r="F6" s="889" t="s">
        <v>648</v>
      </c>
      <c r="G6" s="889" t="s">
        <v>649</v>
      </c>
      <c r="H6" s="889" t="s">
        <v>650</v>
      </c>
      <c r="I6" s="889" t="s">
        <v>651</v>
      </c>
      <c r="J6" s="889" t="s">
        <v>652</v>
      </c>
      <c r="K6" s="889" t="s">
        <v>653</v>
      </c>
      <c r="L6" s="889" t="s">
        <v>1474</v>
      </c>
    </row>
    <row r="7" spans="1:12" ht="36">
      <c r="A7" s="888"/>
      <c r="B7" s="889"/>
      <c r="C7" s="367" t="s">
        <v>654</v>
      </c>
      <c r="D7" s="367" t="s">
        <v>655</v>
      </c>
      <c r="E7" s="367" t="s">
        <v>656</v>
      </c>
      <c r="F7" s="889"/>
      <c r="G7" s="889"/>
      <c r="H7" s="889"/>
      <c r="I7" s="889"/>
      <c r="J7" s="889"/>
      <c r="K7" s="889"/>
      <c r="L7" s="889"/>
    </row>
    <row r="8" spans="1:12" ht="14.25">
      <c r="A8" s="888"/>
      <c r="B8" s="368">
        <v>1</v>
      </c>
      <c r="C8" s="368">
        <v>2</v>
      </c>
      <c r="D8" s="368">
        <v>3</v>
      </c>
      <c r="E8" s="368">
        <v>4</v>
      </c>
      <c r="F8" s="368">
        <v>5</v>
      </c>
      <c r="G8" s="368">
        <v>6</v>
      </c>
      <c r="H8" s="368">
        <v>7</v>
      </c>
      <c r="I8" s="368">
        <v>8</v>
      </c>
      <c r="J8" s="368">
        <v>9</v>
      </c>
      <c r="K8" s="368">
        <v>10</v>
      </c>
      <c r="L8" s="368">
        <v>11</v>
      </c>
    </row>
    <row r="9" spans="1:12" ht="12.75">
      <c r="A9" s="235">
        <v>1</v>
      </c>
      <c r="B9" s="236"/>
      <c r="C9" s="236"/>
      <c r="D9" s="236"/>
      <c r="E9" s="236"/>
      <c r="F9" s="236"/>
      <c r="G9" s="236"/>
      <c r="H9" s="236"/>
      <c r="I9" s="236"/>
      <c r="J9" s="236"/>
      <c r="K9" s="236"/>
      <c r="L9" s="407"/>
    </row>
    <row r="10" spans="1:12" ht="12.75">
      <c r="A10" s="235">
        <v>2</v>
      </c>
      <c r="B10" s="236"/>
      <c r="C10" s="236"/>
      <c r="D10" s="236"/>
      <c r="E10" s="236"/>
      <c r="F10" s="236"/>
      <c r="G10" s="236"/>
      <c r="H10" s="236"/>
      <c r="I10" s="236"/>
      <c r="J10" s="236"/>
      <c r="K10" s="236"/>
      <c r="L10" s="407"/>
    </row>
    <row r="11" spans="1:12" ht="12.75">
      <c r="A11" s="235">
        <v>3</v>
      </c>
      <c r="B11" s="236"/>
      <c r="C11" s="236"/>
      <c r="D11" s="236"/>
      <c r="E11" s="236"/>
      <c r="F11" s="236"/>
      <c r="G11" s="236"/>
      <c r="H11" s="236"/>
      <c r="I11" s="236"/>
      <c r="J11" s="236"/>
      <c r="K11" s="236"/>
      <c r="L11" s="407"/>
    </row>
    <row r="12" spans="1:12" ht="12.75">
      <c r="A12" s="235">
        <v>4</v>
      </c>
      <c r="B12" s="236"/>
      <c r="C12" s="236"/>
      <c r="D12" s="236"/>
      <c r="E12" s="236"/>
      <c r="F12" s="236"/>
      <c r="G12" s="236"/>
      <c r="H12" s="236"/>
      <c r="I12" s="236"/>
      <c r="J12" s="236"/>
      <c r="K12" s="236"/>
      <c r="L12" s="407"/>
    </row>
    <row r="13" spans="1:12" ht="12.75">
      <c r="A13" s="235">
        <v>5</v>
      </c>
      <c r="B13" s="236"/>
      <c r="C13" s="236"/>
      <c r="D13" s="236"/>
      <c r="E13" s="236"/>
      <c r="F13" s="236"/>
      <c r="G13" s="236"/>
      <c r="H13" s="236"/>
      <c r="I13" s="236"/>
      <c r="J13" s="236"/>
      <c r="K13" s="236"/>
      <c r="L13" s="407"/>
    </row>
    <row r="14" spans="1:12" ht="12.75">
      <c r="A14" s="235">
        <v>6</v>
      </c>
      <c r="B14" s="236"/>
      <c r="C14" s="236"/>
      <c r="D14" s="236"/>
      <c r="E14" s="236"/>
      <c r="F14" s="236"/>
      <c r="G14" s="236"/>
      <c r="H14" s="236"/>
      <c r="I14" s="236"/>
      <c r="J14" s="236"/>
      <c r="K14" s="236"/>
      <c r="L14" s="407"/>
    </row>
    <row r="15" spans="1:12" ht="12.75">
      <c r="A15" s="235">
        <v>7</v>
      </c>
      <c r="B15" s="236"/>
      <c r="C15" s="236"/>
      <c r="D15" s="236"/>
      <c r="E15" s="236"/>
      <c r="F15" s="236"/>
      <c r="G15" s="236"/>
      <c r="H15" s="236"/>
      <c r="I15" s="236"/>
      <c r="J15" s="236"/>
      <c r="K15" s="236"/>
      <c r="L15" s="407"/>
    </row>
    <row r="16" spans="1:12" ht="12.75">
      <c r="A16" s="235">
        <v>8</v>
      </c>
      <c r="B16" s="236"/>
      <c r="C16" s="236"/>
      <c r="D16" s="236"/>
      <c r="E16" s="236"/>
      <c r="F16" s="236"/>
      <c r="G16" s="236"/>
      <c r="H16" s="236"/>
      <c r="I16" s="236"/>
      <c r="J16" s="236"/>
      <c r="K16" s="236"/>
      <c r="L16" s="407"/>
    </row>
    <row r="17" spans="1:12" ht="12.75">
      <c r="A17" s="235">
        <v>9</v>
      </c>
      <c r="B17" s="236"/>
      <c r="C17" s="236"/>
      <c r="D17" s="236"/>
      <c r="E17" s="236"/>
      <c r="F17" s="236"/>
      <c r="G17" s="236"/>
      <c r="H17" s="236"/>
      <c r="I17" s="236"/>
      <c r="J17" s="236"/>
      <c r="K17" s="236"/>
      <c r="L17" s="407"/>
    </row>
    <row r="18" spans="1:12" ht="12.75">
      <c r="A18" s="235">
        <v>10</v>
      </c>
      <c r="B18" s="368" t="s">
        <v>365</v>
      </c>
      <c r="C18" s="368"/>
      <c r="D18" s="368"/>
      <c r="E18" s="368"/>
      <c r="F18" s="368"/>
      <c r="G18" s="368"/>
      <c r="H18" s="368"/>
      <c r="I18" s="368"/>
      <c r="J18" s="368"/>
      <c r="K18" s="238">
        <f>SUM(K9:K17)</f>
        <v>0</v>
      </c>
      <c r="L18" s="235"/>
    </row>
    <row r="19" spans="1:12" ht="50.1" customHeight="1">
      <c r="A19" s="657" t="s">
        <v>2170</v>
      </c>
      <c r="B19" s="657"/>
      <c r="C19" s="657"/>
      <c r="D19" s="657"/>
      <c r="E19" s="657"/>
      <c r="F19" s="657"/>
      <c r="G19" s="657"/>
      <c r="H19" s="657"/>
      <c r="I19" s="657"/>
      <c r="J19" s="657"/>
      <c r="K19" s="657"/>
      <c r="L19" s="657"/>
    </row>
  </sheetData>
  <sheetProtection password="8154" sheet="1" objects="1" scenarios="1"/>
  <mergeCells count="21">
    <mergeCell ref="A19:L19"/>
    <mergeCell ref="A6:A8"/>
    <mergeCell ref="B6:B7"/>
    <mergeCell ref="C6:E6"/>
    <mergeCell ref="F6:F7"/>
    <mergeCell ref="I6:I7"/>
    <mergeCell ref="J6:J7"/>
    <mergeCell ref="L6:L7"/>
    <mergeCell ref="K4:L4"/>
    <mergeCell ref="G6:G7"/>
    <mergeCell ref="G4:H4"/>
    <mergeCell ref="K6:K7"/>
    <mergeCell ref="K5:L5"/>
    <mergeCell ref="H6:H7"/>
    <mergeCell ref="A1:L1"/>
    <mergeCell ref="A2:L2"/>
    <mergeCell ref="A3:J3"/>
    <mergeCell ref="K3:L3"/>
    <mergeCell ref="A4:C5"/>
    <mergeCell ref="G5:H5"/>
    <mergeCell ref="D4:F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90" r:id="rId1"/>
</worksheet>
</file>

<file path=xl/worksheets/sheet94.xml><?xml version="1.0" encoding="utf-8"?>
<worksheet xmlns="http://schemas.openxmlformats.org/spreadsheetml/2006/main" xmlns:r="http://schemas.openxmlformats.org/officeDocument/2006/relationships">
  <sheetPr>
    <pageSetUpPr fitToPage="1"/>
  </sheetPr>
  <dimension ref="A1:IT15"/>
  <sheetViews>
    <sheetView workbookViewId="0" topLeftCell="A1">
      <selection activeCell="A1" sqref="A1:H1"/>
    </sheetView>
  </sheetViews>
  <sheetFormatPr defaultColWidth="9.00390625" defaultRowHeight="14.25"/>
  <cols>
    <col min="1" max="1" width="5.25390625" style="477" customWidth="1"/>
    <col min="2" max="2" width="57.00390625" style="477" customWidth="1"/>
    <col min="3" max="3" width="18.375" style="477" customWidth="1"/>
    <col min="4" max="4" width="9.00390625" style="477" customWidth="1"/>
    <col min="5" max="5" width="11.50390625" style="477" customWidth="1"/>
    <col min="6" max="6" width="9.00390625" style="477" customWidth="1"/>
    <col min="7" max="7" width="11.375" style="477" bestFit="1" customWidth="1"/>
    <col min="8" max="16384" width="9.00390625" style="477" customWidth="1"/>
  </cols>
  <sheetData>
    <row r="1" spans="1:254" ht="33" customHeight="1">
      <c r="A1" s="898" t="s">
        <v>2152</v>
      </c>
      <c r="B1" s="898"/>
      <c r="C1" s="898"/>
      <c r="D1" s="898"/>
      <c r="E1" s="898"/>
      <c r="F1" s="898"/>
      <c r="G1" s="898"/>
      <c r="H1" s="54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row>
    <row r="2" spans="1:7" s="3" customFormat="1" ht="14.25">
      <c r="A2" s="600" t="s">
        <v>334</v>
      </c>
      <c r="B2" s="600"/>
      <c r="C2" s="600"/>
      <c r="D2" s="600"/>
      <c r="E2" s="600"/>
      <c r="F2" s="600"/>
      <c r="G2" s="600"/>
    </row>
    <row r="3" spans="1:7" s="3" customFormat="1" ht="14.25">
      <c r="A3" s="649" t="s">
        <v>1</v>
      </c>
      <c r="B3" s="649"/>
      <c r="C3" s="649"/>
      <c r="D3" s="649"/>
      <c r="E3" s="649"/>
      <c r="F3" s="649"/>
      <c r="G3" s="305" t="s">
        <v>1460</v>
      </c>
    </row>
    <row r="4" spans="1:7" s="3" customFormat="1" ht="14.25">
      <c r="A4" s="679" t="s">
        <v>1461</v>
      </c>
      <c r="B4" s="679"/>
      <c r="C4" s="585"/>
      <c r="D4" s="301" t="s">
        <v>1464</v>
      </c>
      <c r="E4" s="286"/>
      <c r="F4" s="301" t="s">
        <v>1463</v>
      </c>
      <c r="G4" s="300"/>
    </row>
    <row r="5" spans="1:7" s="3" customFormat="1" ht="14.25">
      <c r="A5" s="679"/>
      <c r="B5" s="679"/>
      <c r="C5" s="585"/>
      <c r="D5" s="301" t="s">
        <v>1462</v>
      </c>
      <c r="E5" s="286"/>
      <c r="F5" s="301" t="s">
        <v>1463</v>
      </c>
      <c r="G5" s="300"/>
    </row>
    <row r="6" spans="1:252" s="478" customFormat="1" ht="14.25">
      <c r="A6" s="897" t="s">
        <v>1586</v>
      </c>
      <c r="B6" s="897" t="s">
        <v>380</v>
      </c>
      <c r="C6" s="372" t="s">
        <v>1557</v>
      </c>
      <c r="D6" s="897" t="s">
        <v>1558</v>
      </c>
      <c r="E6" s="897"/>
      <c r="F6" s="372" t="s">
        <v>4</v>
      </c>
      <c r="G6" s="372" t="s">
        <v>1474</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row>
    <row r="7" spans="1:252" s="478" customFormat="1" ht="14.25">
      <c r="A7" s="897"/>
      <c r="B7" s="897"/>
      <c r="C7" s="372">
        <v>1</v>
      </c>
      <c r="D7" s="897">
        <v>2</v>
      </c>
      <c r="E7" s="897"/>
      <c r="F7" s="372">
        <v>3</v>
      </c>
      <c r="G7" s="372">
        <v>4</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row>
    <row r="8" spans="1:252" ht="12.75">
      <c r="A8" s="372">
        <v>1</v>
      </c>
      <c r="B8" s="239" t="s">
        <v>1739</v>
      </c>
      <c r="C8" s="240"/>
      <c r="D8" s="896"/>
      <c r="E8" s="896"/>
      <c r="F8" s="370">
        <f>C8+D8</f>
        <v>0</v>
      </c>
      <c r="G8" s="406"/>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row>
    <row r="9" spans="1:252" ht="12.75">
      <c r="A9" s="372">
        <v>2</v>
      </c>
      <c r="B9" s="241" t="s">
        <v>1740</v>
      </c>
      <c r="C9" s="370">
        <f>C10+C11-C12</f>
        <v>0</v>
      </c>
      <c r="D9" s="895">
        <f>D10+D11-D12</f>
        <v>0</v>
      </c>
      <c r="E9" s="895"/>
      <c r="F9" s="370">
        <f aca="true" t="shared" si="0" ref="F9:F14">C9+D9</f>
        <v>0</v>
      </c>
      <c r="G9" s="406"/>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row>
    <row r="10" spans="1:252" ht="12.75">
      <c r="A10" s="372">
        <v>3</v>
      </c>
      <c r="B10" s="241" t="s">
        <v>1741</v>
      </c>
      <c r="C10" s="371"/>
      <c r="D10" s="896"/>
      <c r="E10" s="896"/>
      <c r="F10" s="370">
        <f t="shared" si="0"/>
        <v>0</v>
      </c>
      <c r="G10" s="406"/>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row>
    <row r="11" spans="1:252" ht="12.75">
      <c r="A11" s="372">
        <v>4</v>
      </c>
      <c r="B11" s="239" t="s">
        <v>1742</v>
      </c>
      <c r="C11" s="371"/>
      <c r="D11" s="896"/>
      <c r="E11" s="896"/>
      <c r="F11" s="370">
        <f t="shared" si="0"/>
        <v>0</v>
      </c>
      <c r="G11" s="406"/>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row>
    <row r="12" spans="1:252" ht="12.75">
      <c r="A12" s="372">
        <v>5</v>
      </c>
      <c r="B12" s="239" t="s">
        <v>1743</v>
      </c>
      <c r="C12" s="371"/>
      <c r="D12" s="896"/>
      <c r="E12" s="896"/>
      <c r="F12" s="370">
        <f t="shared" si="0"/>
        <v>0</v>
      </c>
      <c r="G12" s="406"/>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row>
    <row r="13" spans="1:252" ht="12.75">
      <c r="A13" s="372">
        <v>6</v>
      </c>
      <c r="B13" s="239" t="s">
        <v>1744</v>
      </c>
      <c r="C13" s="240"/>
      <c r="D13" s="896"/>
      <c r="E13" s="896"/>
      <c r="F13" s="370">
        <f t="shared" si="0"/>
        <v>0</v>
      </c>
      <c r="G13" s="406"/>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row>
    <row r="14" spans="1:252" ht="12.75">
      <c r="A14" s="372">
        <v>7</v>
      </c>
      <c r="B14" s="372" t="s">
        <v>645</v>
      </c>
      <c r="C14" s="370">
        <f>C8+C9+C13</f>
        <v>0</v>
      </c>
      <c r="D14" s="895">
        <f>D8+D9+D13</f>
        <v>0</v>
      </c>
      <c r="E14" s="895"/>
      <c r="F14" s="370">
        <f t="shared" si="0"/>
        <v>0</v>
      </c>
      <c r="G14" s="24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row>
    <row r="15" spans="1:7" ht="50.1" customHeight="1">
      <c r="A15" s="755" t="s">
        <v>2170</v>
      </c>
      <c r="B15" s="755"/>
      <c r="C15" s="755"/>
      <c r="D15" s="755"/>
      <c r="E15" s="755"/>
      <c r="F15" s="755"/>
      <c r="G15" s="755"/>
    </row>
  </sheetData>
  <sheetProtection password="8154" sheet="1" objects="1" scenarios="1"/>
  <mergeCells count="17">
    <mergeCell ref="A6:A7"/>
    <mergeCell ref="B6:B7"/>
    <mergeCell ref="D6:E6"/>
    <mergeCell ref="D7:E7"/>
    <mergeCell ref="A1:G1"/>
    <mergeCell ref="A2:G2"/>
    <mergeCell ref="A3:F3"/>
    <mergeCell ref="A4:B5"/>
    <mergeCell ref="C4:C5"/>
    <mergeCell ref="D14:E14"/>
    <mergeCell ref="A15:G15"/>
    <mergeCell ref="D8:E8"/>
    <mergeCell ref="D9:E9"/>
    <mergeCell ref="D10:E10"/>
    <mergeCell ref="D11:E11"/>
    <mergeCell ref="D12:E12"/>
    <mergeCell ref="D13:E13"/>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r:id="rId1"/>
</worksheet>
</file>

<file path=xl/worksheets/sheet95.xml><?xml version="1.0" encoding="utf-8"?>
<worksheet xmlns="http://schemas.openxmlformats.org/spreadsheetml/2006/main" xmlns:r="http://schemas.openxmlformats.org/officeDocument/2006/relationships">
  <sheetPr>
    <pageSetUpPr fitToPage="1"/>
  </sheetPr>
  <dimension ref="A1:IV20"/>
  <sheetViews>
    <sheetView workbookViewId="0" topLeftCell="A1">
      <selection activeCell="A1" sqref="A1:H1"/>
    </sheetView>
  </sheetViews>
  <sheetFormatPr defaultColWidth="9.00390625" defaultRowHeight="14.25"/>
  <cols>
    <col min="1" max="1" width="5.25390625" style="8" customWidth="1"/>
    <col min="2" max="2" width="6.125" style="8" customWidth="1"/>
    <col min="3" max="20" width="9.125" style="8" customWidth="1"/>
    <col min="21" max="16384" width="9.00390625" style="8" customWidth="1"/>
  </cols>
  <sheetData>
    <row r="1" spans="1:256" ht="33" customHeight="1">
      <c r="A1" s="581" t="s">
        <v>2153</v>
      </c>
      <c r="B1" s="581"/>
      <c r="C1" s="581"/>
      <c r="D1" s="581"/>
      <c r="E1" s="581"/>
      <c r="F1" s="581"/>
      <c r="G1" s="581"/>
      <c r="H1" s="581"/>
      <c r="I1" s="837"/>
      <c r="J1" s="837"/>
      <c r="K1" s="837"/>
      <c r="L1" s="837"/>
      <c r="M1" s="837"/>
      <c r="N1" s="837"/>
      <c r="O1" s="837"/>
      <c r="P1" s="837"/>
      <c r="Q1" s="837"/>
      <c r="R1" s="837"/>
      <c r="S1" s="837"/>
      <c r="T1" s="837"/>
      <c r="U1" s="837"/>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6"/>
      <c r="CD1" s="476"/>
      <c r="CE1" s="476"/>
      <c r="CF1" s="476"/>
      <c r="CG1" s="476"/>
      <c r="CH1" s="476"/>
      <c r="CI1" s="476"/>
      <c r="CJ1" s="476"/>
      <c r="CK1" s="476"/>
      <c r="CL1" s="476"/>
      <c r="CM1" s="476"/>
      <c r="CN1" s="476"/>
      <c r="CO1" s="476"/>
      <c r="CP1" s="476"/>
      <c r="CQ1" s="476"/>
      <c r="CR1" s="476"/>
      <c r="CS1" s="476"/>
      <c r="CT1" s="476"/>
      <c r="CU1" s="476"/>
      <c r="CV1" s="476"/>
      <c r="CW1" s="476"/>
      <c r="CX1" s="476"/>
      <c r="CY1" s="476"/>
      <c r="CZ1" s="476"/>
      <c r="DA1" s="476"/>
      <c r="DB1" s="476"/>
      <c r="DC1" s="476"/>
      <c r="DD1" s="476"/>
      <c r="DE1" s="476"/>
      <c r="DF1" s="476"/>
      <c r="DG1" s="476"/>
      <c r="DH1" s="476"/>
      <c r="DI1" s="476"/>
      <c r="DJ1" s="476"/>
      <c r="DK1" s="476"/>
      <c r="DL1" s="476"/>
      <c r="DM1" s="476"/>
      <c r="DN1" s="476"/>
      <c r="DO1" s="476"/>
      <c r="DP1" s="476"/>
      <c r="DQ1" s="476"/>
      <c r="DR1" s="476"/>
      <c r="DS1" s="476"/>
      <c r="DT1" s="476"/>
      <c r="DU1" s="476"/>
      <c r="DV1" s="476"/>
      <c r="DW1" s="476"/>
      <c r="DX1" s="476"/>
      <c r="DY1" s="476"/>
      <c r="DZ1" s="476"/>
      <c r="EA1" s="476"/>
      <c r="EB1" s="476"/>
      <c r="EC1" s="476"/>
      <c r="ED1" s="476"/>
      <c r="EE1" s="476"/>
      <c r="EF1" s="476"/>
      <c r="EG1" s="476"/>
      <c r="EH1" s="476"/>
      <c r="EI1" s="476"/>
      <c r="EJ1" s="476"/>
      <c r="EK1" s="476"/>
      <c r="EL1" s="476"/>
      <c r="EM1" s="476"/>
      <c r="EN1" s="476"/>
      <c r="EO1" s="476"/>
      <c r="EP1" s="476"/>
      <c r="EQ1" s="476"/>
      <c r="ER1" s="476"/>
      <c r="ES1" s="476"/>
      <c r="ET1" s="476"/>
      <c r="EU1" s="476"/>
      <c r="EV1" s="476"/>
      <c r="EW1" s="476"/>
      <c r="EX1" s="476"/>
      <c r="EY1" s="476"/>
      <c r="EZ1" s="476"/>
      <c r="FA1" s="476"/>
      <c r="FB1" s="476"/>
      <c r="FC1" s="476"/>
      <c r="FD1" s="476"/>
      <c r="FE1" s="476"/>
      <c r="FF1" s="476"/>
      <c r="FG1" s="476"/>
      <c r="FH1" s="476"/>
      <c r="FI1" s="476"/>
      <c r="FJ1" s="476"/>
      <c r="FK1" s="476"/>
      <c r="FL1" s="476"/>
      <c r="FM1" s="476"/>
      <c r="FN1" s="476"/>
      <c r="FO1" s="476"/>
      <c r="FP1" s="476"/>
      <c r="FQ1" s="476"/>
      <c r="FR1" s="476"/>
      <c r="FS1" s="476"/>
      <c r="FT1" s="476"/>
      <c r="FU1" s="476"/>
      <c r="FV1" s="476"/>
      <c r="FW1" s="476"/>
      <c r="FX1" s="476"/>
      <c r="FY1" s="476"/>
      <c r="FZ1" s="476"/>
      <c r="GA1" s="476"/>
      <c r="GB1" s="476"/>
      <c r="GC1" s="476"/>
      <c r="GD1" s="476"/>
      <c r="GE1" s="476"/>
      <c r="GF1" s="476"/>
      <c r="GG1" s="476"/>
      <c r="GH1" s="476"/>
      <c r="GI1" s="476"/>
      <c r="GJ1" s="476"/>
      <c r="GK1" s="476"/>
      <c r="GL1" s="476"/>
      <c r="GM1" s="476"/>
      <c r="GN1" s="476"/>
      <c r="GO1" s="476"/>
      <c r="GP1" s="476"/>
      <c r="GQ1" s="476"/>
      <c r="GR1" s="476"/>
      <c r="GS1" s="476"/>
      <c r="GT1" s="476"/>
      <c r="GU1" s="476"/>
      <c r="GV1" s="476"/>
      <c r="GW1" s="476"/>
      <c r="GX1" s="476"/>
      <c r="GY1" s="476"/>
      <c r="GZ1" s="476"/>
      <c r="HA1" s="476"/>
      <c r="HB1" s="476"/>
      <c r="HC1" s="476"/>
      <c r="HD1" s="476"/>
      <c r="HE1" s="476"/>
      <c r="HF1" s="476"/>
      <c r="HG1" s="476"/>
      <c r="HH1" s="476"/>
      <c r="HI1" s="476"/>
      <c r="HJ1" s="476"/>
      <c r="HK1" s="476"/>
      <c r="HL1" s="476"/>
      <c r="HM1" s="476"/>
      <c r="HN1" s="476"/>
      <c r="HO1" s="476"/>
      <c r="HP1" s="476"/>
      <c r="HQ1" s="476"/>
      <c r="HR1" s="476"/>
      <c r="HS1" s="476"/>
      <c r="HT1" s="476"/>
      <c r="HU1" s="476"/>
      <c r="HV1" s="476"/>
      <c r="HW1" s="476"/>
      <c r="HX1" s="476"/>
      <c r="HY1" s="476"/>
      <c r="HZ1" s="476"/>
      <c r="IA1" s="476"/>
      <c r="IB1" s="476"/>
      <c r="IC1" s="476"/>
      <c r="ID1" s="476"/>
      <c r="IE1" s="476"/>
      <c r="IF1" s="476"/>
      <c r="IG1" s="476"/>
      <c r="IH1" s="476"/>
      <c r="II1" s="476"/>
      <c r="IJ1" s="476"/>
      <c r="IK1" s="476"/>
      <c r="IL1" s="476"/>
      <c r="IM1" s="476"/>
      <c r="IN1" s="476"/>
      <c r="IO1" s="476"/>
      <c r="IP1" s="476"/>
      <c r="IQ1" s="476"/>
      <c r="IR1" s="476"/>
      <c r="IS1" s="476"/>
      <c r="IT1" s="476"/>
      <c r="IU1" s="476"/>
      <c r="IV1" s="476"/>
    </row>
    <row r="2" spans="1:21" s="42" customFormat="1" ht="14.25">
      <c r="A2" s="606" t="s">
        <v>335</v>
      </c>
      <c r="B2" s="606"/>
      <c r="C2" s="606"/>
      <c r="D2" s="606"/>
      <c r="E2" s="606"/>
      <c r="F2" s="606"/>
      <c r="G2" s="606"/>
      <c r="H2" s="606"/>
      <c r="I2" s="606"/>
      <c r="J2" s="606"/>
      <c r="K2" s="606"/>
      <c r="L2" s="606"/>
      <c r="M2" s="606"/>
      <c r="N2" s="606"/>
      <c r="O2" s="606"/>
      <c r="P2" s="606"/>
      <c r="Q2" s="606"/>
      <c r="R2" s="606"/>
      <c r="S2" s="606"/>
      <c r="T2" s="606"/>
      <c r="U2" s="606"/>
    </row>
    <row r="3" spans="1:21" s="42" customFormat="1" ht="14.25">
      <c r="A3" s="838" t="s">
        <v>1</v>
      </c>
      <c r="B3" s="838"/>
      <c r="C3" s="838"/>
      <c r="D3" s="838"/>
      <c r="E3" s="838"/>
      <c r="F3" s="838"/>
      <c r="G3" s="838"/>
      <c r="H3" s="838"/>
      <c r="I3" s="838"/>
      <c r="J3" s="838"/>
      <c r="K3" s="838"/>
      <c r="L3" s="838"/>
      <c r="M3" s="838"/>
      <c r="N3" s="838"/>
      <c r="O3" s="838"/>
      <c r="P3" s="838"/>
      <c r="Q3" s="838"/>
      <c r="R3" s="838"/>
      <c r="S3" s="838"/>
      <c r="T3" s="828" t="s">
        <v>1460</v>
      </c>
      <c r="U3" s="828"/>
    </row>
    <row r="4" spans="1:21" s="42" customFormat="1" ht="14.25">
      <c r="A4" s="613" t="s">
        <v>1461</v>
      </c>
      <c r="B4" s="613"/>
      <c r="C4" s="613"/>
      <c r="D4" s="613"/>
      <c r="E4" s="585"/>
      <c r="F4" s="585"/>
      <c r="G4" s="585"/>
      <c r="H4" s="585"/>
      <c r="I4" s="585"/>
      <c r="J4" s="585"/>
      <c r="K4" s="585"/>
      <c r="L4" s="344" t="s">
        <v>1464</v>
      </c>
      <c r="M4" s="585"/>
      <c r="N4" s="585"/>
      <c r="O4" s="585"/>
      <c r="P4" s="344" t="s">
        <v>1463</v>
      </c>
      <c r="Q4" s="585"/>
      <c r="R4" s="585"/>
      <c r="S4" s="585"/>
      <c r="T4" s="585"/>
      <c r="U4" s="585"/>
    </row>
    <row r="5" spans="1:21" s="42" customFormat="1" ht="14.25">
      <c r="A5" s="613"/>
      <c r="B5" s="613"/>
      <c r="C5" s="613"/>
      <c r="D5" s="613"/>
      <c r="E5" s="585"/>
      <c r="F5" s="585"/>
      <c r="G5" s="585"/>
      <c r="H5" s="585"/>
      <c r="I5" s="585"/>
      <c r="J5" s="585"/>
      <c r="K5" s="585"/>
      <c r="L5" s="344" t="s">
        <v>1462</v>
      </c>
      <c r="M5" s="585"/>
      <c r="N5" s="585"/>
      <c r="O5" s="585"/>
      <c r="P5" s="344" t="s">
        <v>1463</v>
      </c>
      <c r="Q5" s="585"/>
      <c r="R5" s="585"/>
      <c r="S5" s="585"/>
      <c r="T5" s="585"/>
      <c r="U5" s="585"/>
    </row>
    <row r="6" spans="1:21" ht="14.25">
      <c r="A6" s="888" t="s">
        <v>1586</v>
      </c>
      <c r="B6" s="888" t="s">
        <v>380</v>
      </c>
      <c r="C6" s="889" t="s">
        <v>627</v>
      </c>
      <c r="D6" s="889"/>
      <c r="E6" s="889"/>
      <c r="F6" s="889"/>
      <c r="G6" s="889"/>
      <c r="H6" s="889"/>
      <c r="I6" s="889"/>
      <c r="J6" s="889"/>
      <c r="K6" s="889"/>
      <c r="L6" s="577" t="s">
        <v>1746</v>
      </c>
      <c r="M6" s="577" t="s">
        <v>1747</v>
      </c>
      <c r="N6" s="577" t="s">
        <v>628</v>
      </c>
      <c r="O6" s="577"/>
      <c r="P6" s="899" t="s">
        <v>629</v>
      </c>
      <c r="Q6" s="899"/>
      <c r="R6" s="899"/>
      <c r="S6" s="899"/>
      <c r="T6" s="577" t="s">
        <v>630</v>
      </c>
      <c r="U6" s="613" t="s">
        <v>1474</v>
      </c>
    </row>
    <row r="7" spans="1:21" ht="72">
      <c r="A7" s="888"/>
      <c r="B7" s="888"/>
      <c r="C7" s="367" t="s">
        <v>631</v>
      </c>
      <c r="D7" s="367" t="s">
        <v>632</v>
      </c>
      <c r="E7" s="367" t="s">
        <v>633</v>
      </c>
      <c r="F7" s="367" t="s">
        <v>634</v>
      </c>
      <c r="G7" s="367" t="s">
        <v>635</v>
      </c>
      <c r="H7" s="367" t="s">
        <v>636</v>
      </c>
      <c r="I7" s="367" t="s">
        <v>637</v>
      </c>
      <c r="J7" s="367" t="s">
        <v>638</v>
      </c>
      <c r="K7" s="367" t="s">
        <v>639</v>
      </c>
      <c r="L7" s="577"/>
      <c r="M7" s="577"/>
      <c r="N7" s="283" t="s">
        <v>640</v>
      </c>
      <c r="O7" s="283" t="s">
        <v>641</v>
      </c>
      <c r="P7" s="283" t="s">
        <v>642</v>
      </c>
      <c r="Q7" s="283" t="s">
        <v>643</v>
      </c>
      <c r="R7" s="283" t="s">
        <v>1748</v>
      </c>
      <c r="S7" s="283" t="s">
        <v>644</v>
      </c>
      <c r="T7" s="577"/>
      <c r="U7" s="613"/>
    </row>
    <row r="8" spans="1:256" ht="14.25">
      <c r="A8" s="888"/>
      <c r="B8" s="368">
        <v>1</v>
      </c>
      <c r="C8" s="367">
        <v>2</v>
      </c>
      <c r="D8" s="367">
        <v>3</v>
      </c>
      <c r="E8" s="367">
        <v>4</v>
      </c>
      <c r="F8" s="367">
        <v>5</v>
      </c>
      <c r="G8" s="367">
        <v>6</v>
      </c>
      <c r="H8" s="367">
        <v>7</v>
      </c>
      <c r="I8" s="367">
        <v>8</v>
      </c>
      <c r="J8" s="367">
        <v>9</v>
      </c>
      <c r="K8" s="367">
        <v>10</v>
      </c>
      <c r="L8" s="367">
        <v>11</v>
      </c>
      <c r="M8" s="367">
        <v>12</v>
      </c>
      <c r="N8" s="367">
        <v>13</v>
      </c>
      <c r="O8" s="367">
        <v>14</v>
      </c>
      <c r="P8" s="367">
        <v>15</v>
      </c>
      <c r="Q8" s="367">
        <v>16</v>
      </c>
      <c r="R8" s="367">
        <v>17</v>
      </c>
      <c r="S8" s="367">
        <v>18</v>
      </c>
      <c r="T8" s="367">
        <v>19</v>
      </c>
      <c r="U8" s="367">
        <v>20</v>
      </c>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1" ht="12.75">
      <c r="A9" s="235">
        <v>1</v>
      </c>
      <c r="B9" s="148"/>
      <c r="C9" s="243"/>
      <c r="D9" s="243"/>
      <c r="E9" s="243"/>
      <c r="F9" s="243"/>
      <c r="G9" s="243"/>
      <c r="H9" s="243"/>
      <c r="I9" s="243"/>
      <c r="J9" s="243"/>
      <c r="K9" s="243"/>
      <c r="L9" s="243"/>
      <c r="M9" s="243"/>
      <c r="N9" s="243"/>
      <c r="O9" s="243"/>
      <c r="P9" s="243"/>
      <c r="Q9" s="243"/>
      <c r="R9" s="243"/>
      <c r="S9" s="243"/>
      <c r="T9" s="243"/>
      <c r="U9" s="407"/>
    </row>
    <row r="10" spans="1:21" ht="12.75">
      <c r="A10" s="235">
        <v>2</v>
      </c>
      <c r="B10" s="148"/>
      <c r="C10" s="243"/>
      <c r="D10" s="243"/>
      <c r="E10" s="243"/>
      <c r="F10" s="243"/>
      <c r="G10" s="243"/>
      <c r="H10" s="243"/>
      <c r="I10" s="243"/>
      <c r="J10" s="243"/>
      <c r="K10" s="243"/>
      <c r="L10" s="243"/>
      <c r="M10" s="243"/>
      <c r="N10" s="243"/>
      <c r="O10" s="243"/>
      <c r="P10" s="243"/>
      <c r="Q10" s="243"/>
      <c r="R10" s="243"/>
      <c r="S10" s="243"/>
      <c r="T10" s="243"/>
      <c r="U10" s="407"/>
    </row>
    <row r="11" spans="1:21" ht="12.75">
      <c r="A11" s="235">
        <v>3</v>
      </c>
      <c r="B11" s="148"/>
      <c r="C11" s="243"/>
      <c r="D11" s="243"/>
      <c r="E11" s="243"/>
      <c r="F11" s="243"/>
      <c r="G11" s="243"/>
      <c r="H11" s="243"/>
      <c r="I11" s="243"/>
      <c r="J11" s="243"/>
      <c r="K11" s="243"/>
      <c r="L11" s="243"/>
      <c r="M11" s="243"/>
      <c r="N11" s="243"/>
      <c r="O11" s="243"/>
      <c r="P11" s="243"/>
      <c r="Q11" s="243"/>
      <c r="R11" s="243"/>
      <c r="S11" s="243"/>
      <c r="T11" s="243"/>
      <c r="U11" s="407"/>
    </row>
    <row r="12" spans="1:21" ht="12.75">
      <c r="A12" s="235">
        <v>4</v>
      </c>
      <c r="B12" s="148"/>
      <c r="C12" s="243"/>
      <c r="D12" s="243"/>
      <c r="E12" s="243"/>
      <c r="F12" s="243"/>
      <c r="G12" s="243"/>
      <c r="H12" s="243"/>
      <c r="I12" s="243"/>
      <c r="J12" s="243"/>
      <c r="K12" s="243"/>
      <c r="L12" s="243"/>
      <c r="M12" s="243"/>
      <c r="N12" s="243"/>
      <c r="O12" s="243"/>
      <c r="P12" s="243"/>
      <c r="Q12" s="243"/>
      <c r="R12" s="243"/>
      <c r="S12" s="243"/>
      <c r="T12" s="243"/>
      <c r="U12" s="407"/>
    </row>
    <row r="13" spans="1:21" ht="12.75">
      <c r="A13" s="235">
        <v>5</v>
      </c>
      <c r="B13" s="148"/>
      <c r="C13" s="243"/>
      <c r="D13" s="243"/>
      <c r="E13" s="243"/>
      <c r="F13" s="243"/>
      <c r="G13" s="243"/>
      <c r="H13" s="243"/>
      <c r="I13" s="243"/>
      <c r="J13" s="243"/>
      <c r="K13" s="243"/>
      <c r="L13" s="243"/>
      <c r="M13" s="243"/>
      <c r="N13" s="243"/>
      <c r="O13" s="243"/>
      <c r="P13" s="243"/>
      <c r="Q13" s="243"/>
      <c r="R13" s="243"/>
      <c r="S13" s="243"/>
      <c r="T13" s="243"/>
      <c r="U13" s="407"/>
    </row>
    <row r="14" spans="1:21" ht="12.75">
      <c r="A14" s="235">
        <v>6</v>
      </c>
      <c r="B14" s="148"/>
      <c r="C14" s="243"/>
      <c r="D14" s="243"/>
      <c r="E14" s="243"/>
      <c r="F14" s="243"/>
      <c r="G14" s="243"/>
      <c r="H14" s="243"/>
      <c r="I14" s="243"/>
      <c r="J14" s="243"/>
      <c r="K14" s="243"/>
      <c r="L14" s="243"/>
      <c r="M14" s="243"/>
      <c r="N14" s="243"/>
      <c r="O14" s="243"/>
      <c r="P14" s="243"/>
      <c r="Q14" s="243"/>
      <c r="R14" s="243"/>
      <c r="S14" s="243"/>
      <c r="T14" s="243"/>
      <c r="U14" s="407"/>
    </row>
    <row r="15" spans="1:21" ht="12.75">
      <c r="A15" s="235">
        <v>7</v>
      </c>
      <c r="B15" s="148"/>
      <c r="C15" s="243"/>
      <c r="D15" s="243"/>
      <c r="E15" s="243"/>
      <c r="F15" s="243"/>
      <c r="G15" s="243"/>
      <c r="H15" s="243"/>
      <c r="I15" s="243"/>
      <c r="J15" s="243"/>
      <c r="K15" s="243"/>
      <c r="L15" s="243"/>
      <c r="M15" s="243"/>
      <c r="N15" s="243"/>
      <c r="O15" s="243"/>
      <c r="P15" s="243"/>
      <c r="Q15" s="243"/>
      <c r="R15" s="243"/>
      <c r="S15" s="243"/>
      <c r="T15" s="243"/>
      <c r="U15" s="407"/>
    </row>
    <row r="16" spans="1:21" ht="12.75">
      <c r="A16" s="235">
        <v>8</v>
      </c>
      <c r="B16" s="148"/>
      <c r="C16" s="243"/>
      <c r="D16" s="243"/>
      <c r="E16" s="243"/>
      <c r="F16" s="243"/>
      <c r="G16" s="243"/>
      <c r="H16" s="243"/>
      <c r="I16" s="243"/>
      <c r="J16" s="243"/>
      <c r="K16" s="243"/>
      <c r="L16" s="243"/>
      <c r="M16" s="243"/>
      <c r="N16" s="243"/>
      <c r="O16" s="243"/>
      <c r="P16" s="243"/>
      <c r="Q16" s="243"/>
      <c r="R16" s="243"/>
      <c r="S16" s="243"/>
      <c r="T16" s="243"/>
      <c r="U16" s="407"/>
    </row>
    <row r="17" spans="1:21" ht="12.75">
      <c r="A17" s="235">
        <v>9</v>
      </c>
      <c r="B17" s="148"/>
      <c r="C17" s="243"/>
      <c r="D17" s="243"/>
      <c r="E17" s="243"/>
      <c r="F17" s="243"/>
      <c r="G17" s="243"/>
      <c r="H17" s="243"/>
      <c r="I17" s="243"/>
      <c r="J17" s="243"/>
      <c r="K17" s="243"/>
      <c r="L17" s="243"/>
      <c r="M17" s="243"/>
      <c r="N17" s="243"/>
      <c r="O17" s="243"/>
      <c r="P17" s="243"/>
      <c r="Q17" s="243"/>
      <c r="R17" s="243"/>
      <c r="S17" s="243"/>
      <c r="T17" s="243"/>
      <c r="U17" s="407"/>
    </row>
    <row r="18" spans="1:21" ht="12.75">
      <c r="A18" s="235">
        <v>10</v>
      </c>
      <c r="B18" s="148"/>
      <c r="C18" s="243"/>
      <c r="D18" s="243"/>
      <c r="E18" s="243"/>
      <c r="F18" s="243"/>
      <c r="G18" s="243"/>
      <c r="H18" s="243"/>
      <c r="I18" s="243"/>
      <c r="J18" s="243"/>
      <c r="K18" s="243"/>
      <c r="L18" s="243"/>
      <c r="M18" s="243"/>
      <c r="N18" s="243"/>
      <c r="O18" s="243"/>
      <c r="P18" s="243"/>
      <c r="Q18" s="243"/>
      <c r="R18" s="243"/>
      <c r="S18" s="243"/>
      <c r="T18" s="243"/>
      <c r="U18" s="407"/>
    </row>
    <row r="19" spans="1:21" ht="12.75">
      <c r="A19" s="235">
        <v>11</v>
      </c>
      <c r="B19" s="344" t="s">
        <v>365</v>
      </c>
      <c r="C19" s="244">
        <f>SUM(C9:C18)</f>
        <v>0</v>
      </c>
      <c r="D19" s="244">
        <f aca="true" t="shared" si="0" ref="D19:T19">SUM(D9:D18)</f>
        <v>0</v>
      </c>
      <c r="E19" s="244">
        <f t="shared" si="0"/>
        <v>0</v>
      </c>
      <c r="F19" s="244">
        <f t="shared" si="0"/>
        <v>0</v>
      </c>
      <c r="G19" s="244">
        <f t="shared" si="0"/>
        <v>0</v>
      </c>
      <c r="H19" s="244">
        <f t="shared" si="0"/>
        <v>0</v>
      </c>
      <c r="I19" s="244">
        <f t="shared" si="0"/>
        <v>0</v>
      </c>
      <c r="J19" s="244">
        <f t="shared" si="0"/>
        <v>0</v>
      </c>
      <c r="K19" s="244">
        <f t="shared" si="0"/>
        <v>0</v>
      </c>
      <c r="L19" s="244">
        <f t="shared" si="0"/>
        <v>0</v>
      </c>
      <c r="M19" s="244">
        <f t="shared" si="0"/>
        <v>0</v>
      </c>
      <c r="N19" s="244">
        <f t="shared" si="0"/>
        <v>0</v>
      </c>
      <c r="O19" s="244">
        <f t="shared" si="0"/>
        <v>0</v>
      </c>
      <c r="P19" s="244">
        <f t="shared" si="0"/>
        <v>0</v>
      </c>
      <c r="Q19" s="244">
        <f t="shared" si="0"/>
        <v>0</v>
      </c>
      <c r="R19" s="244">
        <f t="shared" si="0"/>
        <v>0</v>
      </c>
      <c r="S19" s="244">
        <f t="shared" si="0"/>
        <v>0</v>
      </c>
      <c r="T19" s="244">
        <f t="shared" si="0"/>
        <v>0</v>
      </c>
      <c r="U19" s="290"/>
    </row>
    <row r="20" spans="1:21" ht="50.1" customHeight="1">
      <c r="A20" s="885" t="s">
        <v>2169</v>
      </c>
      <c r="B20" s="885"/>
      <c r="C20" s="885"/>
      <c r="D20" s="885"/>
      <c r="E20" s="885"/>
      <c r="F20" s="885"/>
      <c r="G20" s="885"/>
      <c r="H20" s="885"/>
      <c r="I20" s="885"/>
      <c r="J20" s="885"/>
      <c r="K20" s="885"/>
      <c r="L20" s="885"/>
      <c r="M20" s="885"/>
      <c r="N20" s="885"/>
      <c r="O20" s="885"/>
      <c r="P20" s="885"/>
      <c r="Q20" s="885"/>
      <c r="R20" s="885"/>
      <c r="S20" s="885"/>
      <c r="T20" s="885"/>
      <c r="U20" s="885"/>
    </row>
  </sheetData>
  <sheetProtection password="8154" sheet="1" objects="1" scenarios="1"/>
  <mergeCells count="20">
    <mergeCell ref="A1:U1"/>
    <mergeCell ref="A2:U2"/>
    <mergeCell ref="A3:S3"/>
    <mergeCell ref="T3:U3"/>
    <mergeCell ref="A4:D5"/>
    <mergeCell ref="E4:K5"/>
    <mergeCell ref="M4:O4"/>
    <mergeCell ref="Q4:U4"/>
    <mergeCell ref="M5:O5"/>
    <mergeCell ref="Q5:U5"/>
    <mergeCell ref="P6:S6"/>
    <mergeCell ref="T6:T7"/>
    <mergeCell ref="U6:U7"/>
    <mergeCell ref="A20:U20"/>
    <mergeCell ref="A6:A8"/>
    <mergeCell ref="B6:B7"/>
    <mergeCell ref="C6:K6"/>
    <mergeCell ref="L6:L7"/>
    <mergeCell ref="M6:M7"/>
    <mergeCell ref="N6:O6"/>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66" r:id="rId1"/>
</worksheet>
</file>

<file path=xl/worksheets/sheet96.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H1"/>
    </sheetView>
  </sheetViews>
  <sheetFormatPr defaultColWidth="9.00390625" defaultRowHeight="14.25"/>
  <cols>
    <col min="1" max="1" width="4.75390625" style="3" bestFit="1" customWidth="1"/>
    <col min="2" max="2" width="20.375" style="3" bestFit="1" customWidth="1"/>
    <col min="3" max="3" width="36.125" style="3" customWidth="1"/>
    <col min="4" max="4" width="21.625" style="3" customWidth="1"/>
    <col min="5" max="6" width="18.125" style="3" bestFit="1" customWidth="1"/>
    <col min="7" max="7" width="17.125" style="3" customWidth="1"/>
    <col min="8" max="16384" width="9.00390625" style="3" customWidth="1"/>
  </cols>
  <sheetData>
    <row r="1" spans="1:8" ht="33" customHeight="1">
      <c r="A1" s="598" t="s">
        <v>2154</v>
      </c>
      <c r="B1" s="598"/>
      <c r="C1" s="598"/>
      <c r="D1" s="598"/>
      <c r="E1" s="598"/>
      <c r="F1" s="598"/>
      <c r="G1" s="598"/>
      <c r="H1" s="541"/>
    </row>
    <row r="2" spans="1:7" ht="14.25">
      <c r="A2" s="600" t="s">
        <v>336</v>
      </c>
      <c r="B2" s="600"/>
      <c r="C2" s="600"/>
      <c r="D2" s="600"/>
      <c r="E2" s="600"/>
      <c r="F2" s="600"/>
      <c r="G2" s="600"/>
    </row>
    <row r="3" spans="1:7" ht="14.25">
      <c r="A3" s="649" t="s">
        <v>1</v>
      </c>
      <c r="B3" s="649"/>
      <c r="C3" s="649"/>
      <c r="D3" s="649"/>
      <c r="E3" s="649"/>
      <c r="F3" s="649"/>
      <c r="G3" s="305" t="s">
        <v>1460</v>
      </c>
    </row>
    <row r="4" spans="1:7" ht="14.25">
      <c r="A4" s="647" t="s">
        <v>1461</v>
      </c>
      <c r="B4" s="647"/>
      <c r="C4" s="585"/>
      <c r="D4" s="301" t="s">
        <v>1464</v>
      </c>
      <c r="E4" s="286"/>
      <c r="F4" s="301" t="s">
        <v>1463</v>
      </c>
      <c r="G4" s="300"/>
    </row>
    <row r="5" spans="1:7" ht="14.25">
      <c r="A5" s="647"/>
      <c r="B5" s="647"/>
      <c r="C5" s="585"/>
      <c r="D5" s="301" t="s">
        <v>1462</v>
      </c>
      <c r="E5" s="286"/>
      <c r="F5" s="301" t="s">
        <v>1463</v>
      </c>
      <c r="G5" s="300"/>
    </row>
    <row r="6" spans="1:7" s="321" customFormat="1" ht="14.25">
      <c r="A6" s="627" t="s">
        <v>426</v>
      </c>
      <c r="B6" s="627" t="s">
        <v>1574</v>
      </c>
      <c r="C6" s="627"/>
      <c r="D6" s="301" t="s">
        <v>1601</v>
      </c>
      <c r="E6" s="301" t="s">
        <v>1602</v>
      </c>
      <c r="F6" s="301" t="s">
        <v>1603</v>
      </c>
      <c r="G6" s="301" t="s">
        <v>1474</v>
      </c>
    </row>
    <row r="7" spans="1:7" s="321" customFormat="1" ht="14.25">
      <c r="A7" s="627"/>
      <c r="B7" s="627"/>
      <c r="C7" s="627"/>
      <c r="D7" s="301">
        <v>1</v>
      </c>
      <c r="E7" s="301">
        <v>2</v>
      </c>
      <c r="F7" s="301">
        <v>3</v>
      </c>
      <c r="G7" s="301">
        <v>4</v>
      </c>
    </row>
    <row r="8" spans="1:7" ht="12.75">
      <c r="A8" s="301">
        <v>1</v>
      </c>
      <c r="B8" s="647" t="s">
        <v>623</v>
      </c>
      <c r="C8" s="647"/>
      <c r="D8" s="245">
        <f>SUM(D9:D10)</f>
        <v>0</v>
      </c>
      <c r="E8" s="246" t="s">
        <v>537</v>
      </c>
      <c r="F8" s="245">
        <f>SUM(F9:F10)</f>
        <v>0</v>
      </c>
      <c r="G8" s="406"/>
    </row>
    <row r="9" spans="1:7" ht="12.75">
      <c r="A9" s="301">
        <v>2</v>
      </c>
      <c r="B9" s="679" t="s">
        <v>624</v>
      </c>
      <c r="C9" s="679"/>
      <c r="D9" s="247"/>
      <c r="E9" s="248">
        <v>1</v>
      </c>
      <c r="F9" s="247"/>
      <c r="G9" s="406"/>
    </row>
    <row r="10" spans="1:7" ht="12.75">
      <c r="A10" s="301">
        <v>3</v>
      </c>
      <c r="B10" s="679" t="s">
        <v>625</v>
      </c>
      <c r="C10" s="679"/>
      <c r="D10" s="247"/>
      <c r="E10" s="247"/>
      <c r="F10" s="247"/>
      <c r="G10" s="406"/>
    </row>
    <row r="11" spans="1:7" ht="12.75">
      <c r="A11" s="301">
        <v>4</v>
      </c>
      <c r="B11" s="679" t="s">
        <v>626</v>
      </c>
      <c r="C11" s="679" t="s">
        <v>1745</v>
      </c>
      <c r="D11" s="247"/>
      <c r="E11" s="247"/>
      <c r="F11" s="247"/>
      <c r="G11" s="406"/>
    </row>
    <row r="12" spans="1:7" ht="12.75">
      <c r="A12" s="301">
        <v>5</v>
      </c>
      <c r="B12" s="627" t="s">
        <v>1604</v>
      </c>
      <c r="C12" s="627"/>
      <c r="D12" s="245">
        <f>D8+D11</f>
        <v>0</v>
      </c>
      <c r="E12" s="246" t="s">
        <v>537</v>
      </c>
      <c r="F12" s="245">
        <f>F8+F11</f>
        <v>0</v>
      </c>
      <c r="G12" s="408"/>
    </row>
    <row r="13" spans="1:7" ht="50.1" customHeight="1">
      <c r="A13" s="657" t="s">
        <v>2170</v>
      </c>
      <c r="B13" s="657"/>
      <c r="C13" s="657"/>
      <c r="D13" s="657"/>
      <c r="E13" s="657"/>
      <c r="F13" s="657"/>
      <c r="G13" s="657"/>
    </row>
  </sheetData>
  <sheetProtection password="8154" sheet="1" objects="1" scenarios="1"/>
  <mergeCells count="13">
    <mergeCell ref="B6:C7"/>
    <mergeCell ref="B8:C8"/>
    <mergeCell ref="B9:C9"/>
    <mergeCell ref="B10:C10"/>
    <mergeCell ref="B11:C11"/>
    <mergeCell ref="B12:C12"/>
    <mergeCell ref="A13:G13"/>
    <mergeCell ref="A1:G1"/>
    <mergeCell ref="A2:G2"/>
    <mergeCell ref="A3:F3"/>
    <mergeCell ref="A4:B5"/>
    <mergeCell ref="C4:C5"/>
    <mergeCell ref="A6:A7"/>
  </mergeCells>
  <printOptions horizontalCentered="1"/>
  <pageMargins left="0.7480314960629921" right="0.7480314960629921" top="0.984251968503937" bottom="0.984251968503937" header="0.5118110236220472" footer="0.5118110236220472"/>
  <pageSetup firstPageNumber="1" useFirstPageNumber="1" fitToHeight="1" fitToWidth="1" horizontalDpi="300" verticalDpi="300" orientation="landscape" paperSize="9" scale="89" r:id="rId1"/>
</worksheet>
</file>

<file path=xl/worksheets/sheet97.xml><?xml version="1.0" encoding="utf-8"?>
<worksheet xmlns="http://schemas.openxmlformats.org/spreadsheetml/2006/main" xmlns:r="http://schemas.openxmlformats.org/officeDocument/2006/relationships">
  <sheetPr>
    <pageSetUpPr fitToPage="1"/>
  </sheetPr>
  <dimension ref="A1:J63"/>
  <sheetViews>
    <sheetView workbookViewId="0" topLeftCell="A16">
      <selection activeCell="A1" sqref="A1:H1"/>
    </sheetView>
  </sheetViews>
  <sheetFormatPr defaultColWidth="9.375" defaultRowHeight="14.25"/>
  <cols>
    <col min="1" max="1" width="5.25390625" style="25" customWidth="1"/>
    <col min="2" max="2" width="47.25390625" style="474" customWidth="1"/>
    <col min="3" max="8" width="12.125" style="475" customWidth="1"/>
    <col min="9" max="10" width="12.125" style="25" customWidth="1"/>
    <col min="11" max="16384" width="9.375" style="25" customWidth="1"/>
  </cols>
  <sheetData>
    <row r="1" spans="1:10" ht="33" customHeight="1">
      <c r="A1" s="905" t="s">
        <v>2155</v>
      </c>
      <c r="B1" s="905"/>
      <c r="C1" s="905"/>
      <c r="D1" s="905"/>
      <c r="E1" s="905"/>
      <c r="F1" s="905"/>
      <c r="G1" s="905"/>
      <c r="H1" s="905"/>
      <c r="I1" s="906"/>
      <c r="J1" s="906"/>
    </row>
    <row r="2" spans="1:10" s="23" customFormat="1" ht="14.25">
      <c r="A2" s="907" t="s">
        <v>337</v>
      </c>
      <c r="B2" s="907"/>
      <c r="C2" s="907"/>
      <c r="D2" s="907"/>
      <c r="E2" s="907"/>
      <c r="F2" s="907"/>
      <c r="G2" s="907"/>
      <c r="H2" s="907"/>
      <c r="I2" s="907"/>
      <c r="J2" s="907"/>
    </row>
    <row r="3" spans="1:10" s="23" customFormat="1" ht="14.25">
      <c r="A3" s="908" t="s">
        <v>1</v>
      </c>
      <c r="B3" s="908"/>
      <c r="C3" s="908"/>
      <c r="D3" s="908"/>
      <c r="E3" s="908"/>
      <c r="F3" s="908"/>
      <c r="G3" s="908"/>
      <c r="H3" s="908"/>
      <c r="I3" s="909" t="s">
        <v>1460</v>
      </c>
      <c r="J3" s="909"/>
    </row>
    <row r="4" spans="1:10" s="23" customFormat="1" ht="14.25">
      <c r="A4" s="904" t="s">
        <v>1461</v>
      </c>
      <c r="B4" s="904"/>
      <c r="C4" s="900"/>
      <c r="D4" s="900"/>
      <c r="E4" s="381" t="s">
        <v>1464</v>
      </c>
      <c r="F4" s="900"/>
      <c r="G4" s="900"/>
      <c r="H4" s="381" t="s">
        <v>1463</v>
      </c>
      <c r="I4" s="900"/>
      <c r="J4" s="900"/>
    </row>
    <row r="5" spans="1:10" s="23" customFormat="1" ht="14.25">
      <c r="A5" s="904"/>
      <c r="B5" s="904"/>
      <c r="C5" s="900"/>
      <c r="D5" s="900"/>
      <c r="E5" s="381" t="s">
        <v>1462</v>
      </c>
      <c r="F5" s="900"/>
      <c r="G5" s="900"/>
      <c r="H5" s="381" t="s">
        <v>1463</v>
      </c>
      <c r="I5" s="900"/>
      <c r="J5" s="900"/>
    </row>
    <row r="6" spans="1:10" ht="14.25">
      <c r="A6" s="901" t="s">
        <v>1586</v>
      </c>
      <c r="B6" s="902" t="s">
        <v>595</v>
      </c>
      <c r="C6" s="375" t="s">
        <v>596</v>
      </c>
      <c r="D6" s="375" t="s">
        <v>597</v>
      </c>
      <c r="E6" s="375" t="s">
        <v>598</v>
      </c>
      <c r="F6" s="375" t="s">
        <v>599</v>
      </c>
      <c r="G6" s="375" t="s">
        <v>600</v>
      </c>
      <c r="H6" s="374" t="s">
        <v>601</v>
      </c>
      <c r="I6" s="375" t="s">
        <v>602</v>
      </c>
      <c r="J6" s="374" t="s">
        <v>1474</v>
      </c>
    </row>
    <row r="7" spans="1:10" ht="14.25">
      <c r="A7" s="901"/>
      <c r="B7" s="902"/>
      <c r="C7" s="374">
        <v>1</v>
      </c>
      <c r="D7" s="374">
        <v>2</v>
      </c>
      <c r="E7" s="374">
        <v>3</v>
      </c>
      <c r="F7" s="374">
        <v>4</v>
      </c>
      <c r="G7" s="374">
        <v>5</v>
      </c>
      <c r="H7" s="374">
        <v>6</v>
      </c>
      <c r="I7" s="374">
        <v>7</v>
      </c>
      <c r="J7" s="374">
        <v>8</v>
      </c>
    </row>
    <row r="8" spans="1:10" ht="12.75">
      <c r="A8" s="374">
        <v>1</v>
      </c>
      <c r="B8" s="378" t="s">
        <v>603</v>
      </c>
      <c r="C8" s="249">
        <f aca="true" t="shared" si="0" ref="C8:I8">C9+C20</f>
        <v>0</v>
      </c>
      <c r="D8" s="249">
        <f t="shared" si="0"/>
        <v>0</v>
      </c>
      <c r="E8" s="249">
        <f t="shared" si="0"/>
        <v>0</v>
      </c>
      <c r="F8" s="249">
        <f t="shared" si="0"/>
        <v>0</v>
      </c>
      <c r="G8" s="249">
        <f t="shared" si="0"/>
        <v>0</v>
      </c>
      <c r="H8" s="249">
        <f t="shared" si="0"/>
        <v>0</v>
      </c>
      <c r="I8" s="249">
        <f t="shared" si="0"/>
        <v>0</v>
      </c>
      <c r="J8" s="406"/>
    </row>
    <row r="9" spans="1:10" ht="12.75">
      <c r="A9" s="374">
        <v>2</v>
      </c>
      <c r="B9" s="378" t="s">
        <v>604</v>
      </c>
      <c r="C9" s="249">
        <f aca="true" t="shared" si="1" ref="C9:H9">SUM(C10:C16)+C18+C19</f>
        <v>0</v>
      </c>
      <c r="D9" s="249">
        <f t="shared" si="1"/>
        <v>0</v>
      </c>
      <c r="E9" s="249">
        <f t="shared" si="1"/>
        <v>0</v>
      </c>
      <c r="F9" s="249">
        <f t="shared" si="1"/>
        <v>0</v>
      </c>
      <c r="G9" s="249">
        <f t="shared" si="1"/>
        <v>0</v>
      </c>
      <c r="H9" s="249">
        <f t="shared" si="1"/>
        <v>0</v>
      </c>
      <c r="I9" s="249">
        <f>SUM(I10:I19)-I17</f>
        <v>0</v>
      </c>
      <c r="J9" s="406"/>
    </row>
    <row r="10" spans="1:10" ht="24">
      <c r="A10" s="374">
        <v>3</v>
      </c>
      <c r="B10" s="250" t="s">
        <v>605</v>
      </c>
      <c r="C10" s="251"/>
      <c r="D10" s="251"/>
      <c r="E10" s="251"/>
      <c r="F10" s="251"/>
      <c r="G10" s="251"/>
      <c r="H10" s="251"/>
      <c r="I10" s="251"/>
      <c r="J10" s="406"/>
    </row>
    <row r="11" spans="1:10" ht="12.75">
      <c r="A11" s="374">
        <v>4</v>
      </c>
      <c r="B11" s="378" t="s">
        <v>606</v>
      </c>
      <c r="C11" s="251"/>
      <c r="D11" s="251"/>
      <c r="E11" s="251"/>
      <c r="F11" s="251"/>
      <c r="G11" s="251"/>
      <c r="H11" s="251"/>
      <c r="I11" s="251"/>
      <c r="J11" s="406"/>
    </row>
    <row r="12" spans="1:10" ht="12.75">
      <c r="A12" s="374">
        <v>5</v>
      </c>
      <c r="B12" s="378" t="s">
        <v>607</v>
      </c>
      <c r="C12" s="251"/>
      <c r="D12" s="251"/>
      <c r="E12" s="251"/>
      <c r="F12" s="251"/>
      <c r="G12" s="251"/>
      <c r="H12" s="251"/>
      <c r="I12" s="251"/>
      <c r="J12" s="406"/>
    </row>
    <row r="13" spans="1:10" ht="12.75">
      <c r="A13" s="374">
        <v>6</v>
      </c>
      <c r="B13" s="378" t="s">
        <v>608</v>
      </c>
      <c r="C13" s="251"/>
      <c r="D13" s="251"/>
      <c r="E13" s="251"/>
      <c r="F13" s="251"/>
      <c r="G13" s="251"/>
      <c r="H13" s="251"/>
      <c r="I13" s="251"/>
      <c r="J13" s="406"/>
    </row>
    <row r="14" spans="1:10" ht="12.75">
      <c r="A14" s="374">
        <v>7</v>
      </c>
      <c r="B14" s="378" t="s">
        <v>609</v>
      </c>
      <c r="C14" s="251"/>
      <c r="D14" s="251"/>
      <c r="E14" s="251"/>
      <c r="F14" s="251"/>
      <c r="G14" s="251"/>
      <c r="H14" s="251"/>
      <c r="I14" s="251"/>
      <c r="J14" s="406"/>
    </row>
    <row r="15" spans="1:10" ht="12.75">
      <c r="A15" s="374">
        <v>8</v>
      </c>
      <c r="B15" s="378" t="s">
        <v>610</v>
      </c>
      <c r="C15" s="251"/>
      <c r="D15" s="251"/>
      <c r="E15" s="251"/>
      <c r="F15" s="251"/>
      <c r="G15" s="251"/>
      <c r="H15" s="251"/>
      <c r="I15" s="251"/>
      <c r="J15" s="406"/>
    </row>
    <row r="16" spans="1:10" ht="24">
      <c r="A16" s="374">
        <v>9</v>
      </c>
      <c r="B16" s="250" t="s">
        <v>611</v>
      </c>
      <c r="C16" s="251"/>
      <c r="D16" s="251"/>
      <c r="E16" s="251"/>
      <c r="F16" s="251"/>
      <c r="G16" s="251"/>
      <c r="H16" s="251"/>
      <c r="I16" s="251"/>
      <c r="J16" s="406"/>
    </row>
    <row r="17" spans="1:10" ht="12.75">
      <c r="A17" s="374">
        <v>10</v>
      </c>
      <c r="B17" s="378" t="s">
        <v>612</v>
      </c>
      <c r="C17" s="251"/>
      <c r="D17" s="251"/>
      <c r="E17" s="251"/>
      <c r="F17" s="251"/>
      <c r="G17" s="251"/>
      <c r="H17" s="251"/>
      <c r="I17" s="251"/>
      <c r="J17" s="406"/>
    </row>
    <row r="18" spans="1:10" ht="12.75">
      <c r="A18" s="374">
        <v>11</v>
      </c>
      <c r="B18" s="378" t="s">
        <v>613</v>
      </c>
      <c r="C18" s="251"/>
      <c r="D18" s="251"/>
      <c r="E18" s="251"/>
      <c r="F18" s="251"/>
      <c r="G18" s="251"/>
      <c r="H18" s="251"/>
      <c r="I18" s="251"/>
      <c r="J18" s="406"/>
    </row>
    <row r="19" spans="1:10" ht="12.75">
      <c r="A19" s="374">
        <v>12</v>
      </c>
      <c r="B19" s="378" t="s">
        <v>614</v>
      </c>
      <c r="C19" s="251"/>
      <c r="D19" s="251"/>
      <c r="E19" s="251"/>
      <c r="F19" s="251"/>
      <c r="G19" s="251"/>
      <c r="H19" s="251"/>
      <c r="I19" s="251"/>
      <c r="J19" s="406"/>
    </row>
    <row r="20" spans="1:10" ht="12.75">
      <c r="A20" s="374">
        <v>13</v>
      </c>
      <c r="B20" s="378" t="s">
        <v>615</v>
      </c>
      <c r="C20" s="249">
        <f aca="true" t="shared" si="2" ref="C20:I20">SUM(C21:C23)</f>
        <v>0</v>
      </c>
      <c r="D20" s="249">
        <f t="shared" si="2"/>
        <v>0</v>
      </c>
      <c r="E20" s="249">
        <f t="shared" si="2"/>
        <v>0</v>
      </c>
      <c r="F20" s="249">
        <f t="shared" si="2"/>
        <v>0</v>
      </c>
      <c r="G20" s="249">
        <f t="shared" si="2"/>
        <v>0</v>
      </c>
      <c r="H20" s="249">
        <f t="shared" si="2"/>
        <v>0</v>
      </c>
      <c r="I20" s="249">
        <f t="shared" si="2"/>
        <v>0</v>
      </c>
      <c r="J20" s="406"/>
    </row>
    <row r="21" spans="1:10" ht="12.75">
      <c r="A21" s="374">
        <v>14</v>
      </c>
      <c r="B21" s="378" t="s">
        <v>616</v>
      </c>
      <c r="C21" s="251"/>
      <c r="D21" s="251"/>
      <c r="E21" s="251"/>
      <c r="F21" s="251"/>
      <c r="G21" s="251"/>
      <c r="H21" s="251"/>
      <c r="I21" s="251"/>
      <c r="J21" s="406"/>
    </row>
    <row r="22" spans="1:10" ht="12.75">
      <c r="A22" s="374">
        <v>15</v>
      </c>
      <c r="B22" s="378" t="s">
        <v>617</v>
      </c>
      <c r="C22" s="251"/>
      <c r="D22" s="251"/>
      <c r="E22" s="251"/>
      <c r="F22" s="251"/>
      <c r="G22" s="251"/>
      <c r="H22" s="251"/>
      <c r="I22" s="251"/>
      <c r="J22" s="406"/>
    </row>
    <row r="23" spans="1:10" ht="12.75">
      <c r="A23" s="374">
        <v>16</v>
      </c>
      <c r="B23" s="378" t="s">
        <v>618</v>
      </c>
      <c r="C23" s="251"/>
      <c r="D23" s="251"/>
      <c r="E23" s="251"/>
      <c r="F23" s="251"/>
      <c r="G23" s="251"/>
      <c r="H23" s="251"/>
      <c r="I23" s="251"/>
      <c r="J23" s="406"/>
    </row>
    <row r="24" spans="1:10" ht="12.75">
      <c r="A24" s="374">
        <v>17</v>
      </c>
      <c r="B24" s="250" t="s">
        <v>619</v>
      </c>
      <c r="C24" s="249">
        <f aca="true" t="shared" si="3" ref="C24:I24">SUM(C25:C32)</f>
        <v>0</v>
      </c>
      <c r="D24" s="249">
        <f t="shared" si="3"/>
        <v>0</v>
      </c>
      <c r="E24" s="249">
        <f t="shared" si="3"/>
        <v>0</v>
      </c>
      <c r="F24" s="249">
        <f t="shared" si="3"/>
        <v>0</v>
      </c>
      <c r="G24" s="249">
        <f t="shared" si="3"/>
        <v>0</v>
      </c>
      <c r="H24" s="249">
        <f t="shared" si="3"/>
        <v>0</v>
      </c>
      <c r="I24" s="249">
        <f t="shared" si="3"/>
        <v>0</v>
      </c>
      <c r="J24" s="406"/>
    </row>
    <row r="25" spans="1:10" ht="12.75">
      <c r="A25" s="374">
        <v>18</v>
      </c>
      <c r="B25" s="378" t="s">
        <v>576</v>
      </c>
      <c r="C25" s="251"/>
      <c r="D25" s="251"/>
      <c r="E25" s="251"/>
      <c r="F25" s="251"/>
      <c r="G25" s="251"/>
      <c r="H25" s="251"/>
      <c r="I25" s="251"/>
      <c r="J25" s="406"/>
    </row>
    <row r="26" spans="1:10" ht="12.75">
      <c r="A26" s="374">
        <v>19</v>
      </c>
      <c r="B26" s="378" t="s">
        <v>577</v>
      </c>
      <c r="C26" s="251"/>
      <c r="D26" s="251"/>
      <c r="E26" s="251"/>
      <c r="F26" s="251"/>
      <c r="G26" s="251"/>
      <c r="H26" s="251"/>
      <c r="I26" s="251"/>
      <c r="J26" s="406"/>
    </row>
    <row r="27" spans="1:10" ht="12.75">
      <c r="A27" s="374">
        <v>20</v>
      </c>
      <c r="B27" s="378" t="s">
        <v>578</v>
      </c>
      <c r="C27" s="251"/>
      <c r="D27" s="251"/>
      <c r="E27" s="251"/>
      <c r="F27" s="251"/>
      <c r="G27" s="251"/>
      <c r="H27" s="251"/>
      <c r="I27" s="251"/>
      <c r="J27" s="406"/>
    </row>
    <row r="28" spans="1:10" ht="12.75">
      <c r="A28" s="374">
        <v>21</v>
      </c>
      <c r="B28" s="378" t="s">
        <v>579</v>
      </c>
      <c r="C28" s="251"/>
      <c r="D28" s="251"/>
      <c r="E28" s="251"/>
      <c r="F28" s="251"/>
      <c r="G28" s="251"/>
      <c r="H28" s="251"/>
      <c r="I28" s="251"/>
      <c r="J28" s="406"/>
    </row>
    <row r="29" spans="1:10" ht="12.75">
      <c r="A29" s="374">
        <v>22</v>
      </c>
      <c r="B29" s="378" t="s">
        <v>580</v>
      </c>
      <c r="C29" s="251"/>
      <c r="D29" s="251"/>
      <c r="E29" s="251"/>
      <c r="F29" s="251"/>
      <c r="G29" s="251"/>
      <c r="H29" s="251"/>
      <c r="I29" s="251"/>
      <c r="J29" s="406"/>
    </row>
    <row r="30" spans="1:10" ht="12.75">
      <c r="A30" s="374">
        <v>23</v>
      </c>
      <c r="B30" s="378" t="s">
        <v>581</v>
      </c>
      <c r="C30" s="251"/>
      <c r="D30" s="251"/>
      <c r="E30" s="251"/>
      <c r="F30" s="251"/>
      <c r="G30" s="251"/>
      <c r="H30" s="251"/>
      <c r="I30" s="251"/>
      <c r="J30" s="406"/>
    </row>
    <row r="31" spans="1:10" ht="12.75">
      <c r="A31" s="374">
        <v>24</v>
      </c>
      <c r="B31" s="378" t="s">
        <v>582</v>
      </c>
      <c r="C31" s="251"/>
      <c r="D31" s="251"/>
      <c r="E31" s="251"/>
      <c r="F31" s="251"/>
      <c r="G31" s="251"/>
      <c r="H31" s="251"/>
      <c r="I31" s="251"/>
      <c r="J31" s="406"/>
    </row>
    <row r="32" spans="1:10" ht="12.75">
      <c r="A32" s="374">
        <v>25</v>
      </c>
      <c r="B32" s="378" t="s">
        <v>583</v>
      </c>
      <c r="C32" s="251"/>
      <c r="D32" s="251"/>
      <c r="E32" s="251"/>
      <c r="F32" s="251"/>
      <c r="G32" s="251"/>
      <c r="H32" s="251"/>
      <c r="I32" s="251"/>
      <c r="J32" s="406"/>
    </row>
    <row r="33" spans="1:10" ht="12.75">
      <c r="A33" s="374">
        <v>26</v>
      </c>
      <c r="B33" s="378" t="s">
        <v>620</v>
      </c>
      <c r="C33" s="249">
        <f aca="true" t="shared" si="4" ref="C33:I33">SUM(C34:C39)</f>
        <v>0</v>
      </c>
      <c r="D33" s="249">
        <f t="shared" si="4"/>
        <v>0</v>
      </c>
      <c r="E33" s="249">
        <f t="shared" si="4"/>
        <v>0</v>
      </c>
      <c r="F33" s="249">
        <f t="shared" si="4"/>
        <v>0</v>
      </c>
      <c r="G33" s="249">
        <f t="shared" si="4"/>
        <v>0</v>
      </c>
      <c r="H33" s="249">
        <f t="shared" si="4"/>
        <v>0</v>
      </c>
      <c r="I33" s="249">
        <f t="shared" si="4"/>
        <v>0</v>
      </c>
      <c r="J33" s="406"/>
    </row>
    <row r="34" spans="1:10" ht="12.75">
      <c r="A34" s="374">
        <v>27</v>
      </c>
      <c r="B34" s="378" t="s">
        <v>585</v>
      </c>
      <c r="C34" s="251"/>
      <c r="D34" s="251"/>
      <c r="E34" s="251"/>
      <c r="F34" s="251"/>
      <c r="G34" s="251"/>
      <c r="H34" s="251"/>
      <c r="I34" s="251"/>
      <c r="J34" s="406"/>
    </row>
    <row r="35" spans="1:10" ht="12.75">
      <c r="A35" s="374">
        <v>28</v>
      </c>
      <c r="B35" s="378" t="s">
        <v>586</v>
      </c>
      <c r="C35" s="251"/>
      <c r="D35" s="251"/>
      <c r="E35" s="251"/>
      <c r="F35" s="251"/>
      <c r="G35" s="251"/>
      <c r="H35" s="251"/>
      <c r="I35" s="251"/>
      <c r="J35" s="406"/>
    </row>
    <row r="36" spans="1:10" ht="12.75">
      <c r="A36" s="374">
        <v>29</v>
      </c>
      <c r="B36" s="378" t="s">
        <v>587</v>
      </c>
      <c r="C36" s="251"/>
      <c r="D36" s="251"/>
      <c r="E36" s="251"/>
      <c r="F36" s="251"/>
      <c r="G36" s="251"/>
      <c r="H36" s="251"/>
      <c r="I36" s="251"/>
      <c r="J36" s="406"/>
    </row>
    <row r="37" spans="1:10" ht="12.75">
      <c r="A37" s="374">
        <v>30</v>
      </c>
      <c r="B37" s="378" t="s">
        <v>588</v>
      </c>
      <c r="C37" s="251"/>
      <c r="D37" s="251"/>
      <c r="E37" s="251"/>
      <c r="F37" s="251"/>
      <c r="G37" s="251"/>
      <c r="H37" s="251"/>
      <c r="I37" s="251"/>
      <c r="J37" s="406"/>
    </row>
    <row r="38" spans="1:10" ht="12.75">
      <c r="A38" s="374">
        <v>31</v>
      </c>
      <c r="B38" s="378" t="s">
        <v>589</v>
      </c>
      <c r="C38" s="251"/>
      <c r="D38" s="251"/>
      <c r="E38" s="251"/>
      <c r="F38" s="251"/>
      <c r="G38" s="251"/>
      <c r="H38" s="251"/>
      <c r="I38" s="251"/>
      <c r="J38" s="406"/>
    </row>
    <row r="39" spans="1:10" ht="12.75">
      <c r="A39" s="374">
        <v>32</v>
      </c>
      <c r="B39" s="378" t="s">
        <v>590</v>
      </c>
      <c r="C39" s="251"/>
      <c r="D39" s="251"/>
      <c r="E39" s="251"/>
      <c r="F39" s="251"/>
      <c r="G39" s="251"/>
      <c r="H39" s="251"/>
      <c r="I39" s="251"/>
      <c r="J39" s="406"/>
    </row>
    <row r="40" spans="1:10" ht="12.75">
      <c r="A40" s="374">
        <v>33</v>
      </c>
      <c r="B40" s="378" t="s">
        <v>621</v>
      </c>
      <c r="C40" s="251"/>
      <c r="D40" s="251"/>
      <c r="E40" s="251"/>
      <c r="F40" s="251"/>
      <c r="G40" s="251"/>
      <c r="H40" s="251"/>
      <c r="I40" s="251"/>
      <c r="J40" s="406"/>
    </row>
    <row r="41" spans="1:10" ht="12.75">
      <c r="A41" s="374">
        <v>34</v>
      </c>
      <c r="B41" s="378" t="s">
        <v>622</v>
      </c>
      <c r="C41" s="249">
        <f aca="true" t="shared" si="5" ref="C41:I41">SUM(C42:C44)</f>
        <v>0</v>
      </c>
      <c r="D41" s="249">
        <f t="shared" si="5"/>
        <v>0</v>
      </c>
      <c r="E41" s="249">
        <f t="shared" si="5"/>
        <v>0</v>
      </c>
      <c r="F41" s="249">
        <f t="shared" si="5"/>
        <v>0</v>
      </c>
      <c r="G41" s="249">
        <f t="shared" si="5"/>
        <v>0</v>
      </c>
      <c r="H41" s="249">
        <f t="shared" si="5"/>
        <v>0</v>
      </c>
      <c r="I41" s="249">
        <f t="shared" si="5"/>
        <v>0</v>
      </c>
      <c r="J41" s="406"/>
    </row>
    <row r="42" spans="1:10" ht="12.75">
      <c r="A42" s="374">
        <v>35</v>
      </c>
      <c r="B42" s="378" t="s">
        <v>592</v>
      </c>
      <c r="C42" s="251"/>
      <c r="D42" s="251"/>
      <c r="E42" s="251"/>
      <c r="F42" s="251"/>
      <c r="G42" s="251"/>
      <c r="H42" s="251"/>
      <c r="I42" s="251"/>
      <c r="J42" s="406"/>
    </row>
    <row r="43" spans="1:10" ht="12.75">
      <c r="A43" s="374">
        <v>36</v>
      </c>
      <c r="B43" s="378" t="s">
        <v>593</v>
      </c>
      <c r="C43" s="251"/>
      <c r="D43" s="251"/>
      <c r="E43" s="251"/>
      <c r="F43" s="251"/>
      <c r="G43" s="251"/>
      <c r="H43" s="251"/>
      <c r="I43" s="251"/>
      <c r="J43" s="406"/>
    </row>
    <row r="44" spans="1:10" ht="12.75">
      <c r="A44" s="374">
        <v>37</v>
      </c>
      <c r="B44" s="378" t="s">
        <v>594</v>
      </c>
      <c r="C44" s="251"/>
      <c r="D44" s="251"/>
      <c r="E44" s="251"/>
      <c r="F44" s="251"/>
      <c r="G44" s="251"/>
      <c r="H44" s="251"/>
      <c r="I44" s="251"/>
      <c r="J44" s="406"/>
    </row>
    <row r="45" spans="1:10" ht="12.75">
      <c r="A45" s="374">
        <v>38</v>
      </c>
      <c r="B45" s="375" t="s">
        <v>365</v>
      </c>
      <c r="C45" s="249">
        <f>C8+C24+C33+C40+C41</f>
        <v>0</v>
      </c>
      <c r="D45" s="249">
        <f>D8+D24+D33+D40+D41</f>
        <v>0</v>
      </c>
      <c r="E45" s="249">
        <f>E8+E24+E33+E40+E41</f>
        <v>0</v>
      </c>
      <c r="F45" s="249">
        <f>F8+F24+F33+F40+F41</f>
        <v>0</v>
      </c>
      <c r="G45" s="249">
        <f>G8+G24+G33+G41</f>
        <v>0</v>
      </c>
      <c r="H45" s="249">
        <f>H8+H24+H33+H40+H41</f>
        <v>0</v>
      </c>
      <c r="I45" s="249">
        <f>I8+I24+I33+I40+I41</f>
        <v>0</v>
      </c>
      <c r="J45" s="406"/>
    </row>
    <row r="46" spans="1:10" ht="50.1" customHeight="1">
      <c r="A46" s="903" t="s">
        <v>2170</v>
      </c>
      <c r="B46" s="903"/>
      <c r="C46" s="903"/>
      <c r="D46" s="903"/>
      <c r="E46" s="903"/>
      <c r="F46" s="903"/>
      <c r="G46" s="903"/>
      <c r="H46" s="903"/>
      <c r="I46" s="903"/>
      <c r="J46" s="903"/>
    </row>
    <row r="63" ht="14.25">
      <c r="D63" s="475" t="s">
        <v>2084</v>
      </c>
    </row>
  </sheetData>
  <sheetProtection password="8154" sheet="1" objects="1" scenarios="1"/>
  <mergeCells count="13">
    <mergeCell ref="A1:J1"/>
    <mergeCell ref="A2:J2"/>
    <mergeCell ref="A3:H3"/>
    <mergeCell ref="I3:J3"/>
    <mergeCell ref="I5:J5"/>
    <mergeCell ref="A6:A7"/>
    <mergeCell ref="B6:B7"/>
    <mergeCell ref="A46:J46"/>
    <mergeCell ref="A4:B5"/>
    <mergeCell ref="C4:D5"/>
    <mergeCell ref="F4:G4"/>
    <mergeCell ref="I4:J4"/>
    <mergeCell ref="F5:G5"/>
  </mergeCell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49" r:id="rId1"/>
</worksheet>
</file>

<file path=xl/worksheets/sheet98.xml><?xml version="1.0" encoding="utf-8"?>
<worksheet xmlns="http://schemas.openxmlformats.org/spreadsheetml/2006/main" xmlns:r="http://schemas.openxmlformats.org/officeDocument/2006/relationships">
  <sheetPr>
    <tabColor rgb="FFFF0000"/>
    <pageSetUpPr fitToPage="1"/>
  </sheetPr>
  <dimension ref="A1:H28"/>
  <sheetViews>
    <sheetView workbookViewId="0" topLeftCell="A1">
      <selection activeCell="A1" sqref="A1:H1"/>
    </sheetView>
  </sheetViews>
  <sheetFormatPr defaultColWidth="9.00390625" defaultRowHeight="14.25"/>
  <cols>
    <col min="1" max="1" width="10.50390625" style="23" customWidth="1"/>
    <col min="2" max="2" width="33.50390625" style="23" customWidth="1"/>
    <col min="3" max="3" width="19.00390625" style="23" customWidth="1"/>
    <col min="4" max="4" width="25.875" style="23" customWidth="1"/>
    <col min="5" max="5" width="16.50390625" style="23" customWidth="1"/>
    <col min="6" max="6" width="33.50390625" style="23" customWidth="1"/>
    <col min="7" max="16384" width="9.00390625" style="23" customWidth="1"/>
  </cols>
  <sheetData>
    <row r="1" spans="1:8" ht="33" customHeight="1">
      <c r="A1" s="912" t="s">
        <v>338</v>
      </c>
      <c r="B1" s="912"/>
      <c r="C1" s="912"/>
      <c r="D1" s="912"/>
      <c r="E1" s="912"/>
      <c r="F1" s="912"/>
      <c r="G1" s="540"/>
      <c r="H1" s="540"/>
    </row>
    <row r="2" spans="1:6" ht="14.25">
      <c r="A2" s="913" t="s">
        <v>572</v>
      </c>
      <c r="B2" s="913"/>
      <c r="C2" s="913"/>
      <c r="D2" s="913"/>
      <c r="E2" s="913"/>
      <c r="F2" s="913"/>
    </row>
    <row r="3" spans="1:6" ht="14.25">
      <c r="A3" s="24" t="s">
        <v>1</v>
      </c>
      <c r="B3" s="24"/>
      <c r="C3" s="24"/>
      <c r="D3" s="24"/>
      <c r="E3" s="24"/>
      <c r="F3" s="379" t="s">
        <v>1460</v>
      </c>
    </row>
    <row r="4" spans="1:6" ht="12.75">
      <c r="A4" s="914" t="s">
        <v>1461</v>
      </c>
      <c r="B4" s="915"/>
      <c r="C4" s="381" t="s">
        <v>1464</v>
      </c>
      <c r="D4" s="380"/>
      <c r="E4" s="381" t="s">
        <v>1463</v>
      </c>
      <c r="F4" s="380"/>
    </row>
    <row r="5" spans="1:6" ht="14.25">
      <c r="A5" s="914"/>
      <c r="B5" s="915"/>
      <c r="C5" s="381" t="s">
        <v>1462</v>
      </c>
      <c r="D5" s="376"/>
      <c r="E5" s="381" t="s">
        <v>1463</v>
      </c>
      <c r="F5" s="376"/>
    </row>
    <row r="6" spans="1:6" ht="24">
      <c r="A6" s="916" t="s">
        <v>573</v>
      </c>
      <c r="B6" s="916" t="s">
        <v>380</v>
      </c>
      <c r="C6" s="377" t="s">
        <v>530</v>
      </c>
      <c r="D6" s="916" t="s">
        <v>574</v>
      </c>
      <c r="E6" s="916"/>
      <c r="F6" s="381" t="s">
        <v>383</v>
      </c>
    </row>
    <row r="7" spans="1:6" ht="14.25">
      <c r="A7" s="916"/>
      <c r="B7" s="916"/>
      <c r="C7" s="377">
        <v>1</v>
      </c>
      <c r="D7" s="916">
        <v>2</v>
      </c>
      <c r="E7" s="916"/>
      <c r="F7" s="381">
        <v>3</v>
      </c>
    </row>
    <row r="8" spans="1:6" s="25" customFormat="1" ht="14.25">
      <c r="A8" s="374">
        <v>1</v>
      </c>
      <c r="B8" s="911" t="s">
        <v>575</v>
      </c>
      <c r="C8" s="911"/>
      <c r="D8" s="911"/>
      <c r="E8" s="911"/>
      <c r="F8" s="911"/>
    </row>
    <row r="9" spans="1:6" ht="14.25" customHeight="1">
      <c r="A9" s="374">
        <v>2</v>
      </c>
      <c r="B9" s="378" t="s">
        <v>576</v>
      </c>
      <c r="C9" s="252"/>
      <c r="D9" s="910"/>
      <c r="E9" s="910"/>
      <c r="F9" s="473"/>
    </row>
    <row r="10" spans="1:6" ht="14.25">
      <c r="A10" s="374">
        <v>3</v>
      </c>
      <c r="B10" s="378" t="s">
        <v>577</v>
      </c>
      <c r="C10" s="252"/>
      <c r="D10" s="910"/>
      <c r="E10" s="910"/>
      <c r="F10" s="473"/>
    </row>
    <row r="11" spans="1:6" ht="14.25">
      <c r="A11" s="374">
        <v>4</v>
      </c>
      <c r="B11" s="378" t="s">
        <v>578</v>
      </c>
      <c r="C11" s="252"/>
      <c r="D11" s="910"/>
      <c r="E11" s="910"/>
      <c r="F11" s="252"/>
    </row>
    <row r="12" spans="1:6" ht="14.25">
      <c r="A12" s="374">
        <v>5</v>
      </c>
      <c r="B12" s="378" t="s">
        <v>579</v>
      </c>
      <c r="C12" s="252"/>
      <c r="D12" s="910"/>
      <c r="E12" s="910"/>
      <c r="F12" s="252"/>
    </row>
    <row r="13" spans="1:6" ht="14.25">
      <c r="A13" s="374">
        <v>6</v>
      </c>
      <c r="B13" s="378" t="s">
        <v>580</v>
      </c>
      <c r="C13" s="252"/>
      <c r="D13" s="910"/>
      <c r="E13" s="910"/>
      <c r="F13" s="252"/>
    </row>
    <row r="14" spans="1:6" ht="14.25">
      <c r="A14" s="374">
        <v>7</v>
      </c>
      <c r="B14" s="378" t="s">
        <v>581</v>
      </c>
      <c r="C14" s="252"/>
      <c r="D14" s="910"/>
      <c r="E14" s="910"/>
      <c r="F14" s="252"/>
    </row>
    <row r="15" spans="1:6" ht="14.25">
      <c r="A15" s="374">
        <v>8</v>
      </c>
      <c r="B15" s="378" t="s">
        <v>582</v>
      </c>
      <c r="C15" s="252"/>
      <c r="D15" s="910"/>
      <c r="E15" s="910"/>
      <c r="F15" s="252"/>
    </row>
    <row r="16" spans="1:6" ht="14.25">
      <c r="A16" s="374">
        <v>9</v>
      </c>
      <c r="B16" s="378" t="s">
        <v>583</v>
      </c>
      <c r="C16" s="252"/>
      <c r="D16" s="910"/>
      <c r="E16" s="910"/>
      <c r="F16" s="252"/>
    </row>
    <row r="17" spans="1:6" ht="14.25">
      <c r="A17" s="374">
        <v>10</v>
      </c>
      <c r="B17" s="911" t="s">
        <v>584</v>
      </c>
      <c r="C17" s="911"/>
      <c r="D17" s="911"/>
      <c r="E17" s="911"/>
      <c r="F17" s="911"/>
    </row>
    <row r="18" spans="1:6" ht="14.25">
      <c r="A18" s="374">
        <v>11</v>
      </c>
      <c r="B18" s="378" t="s">
        <v>585</v>
      </c>
      <c r="C18" s="252"/>
      <c r="D18" s="910"/>
      <c r="E18" s="910"/>
      <c r="F18" s="252"/>
    </row>
    <row r="19" spans="1:6" ht="14.25">
      <c r="A19" s="374">
        <v>12</v>
      </c>
      <c r="B19" s="378" t="s">
        <v>586</v>
      </c>
      <c r="C19" s="252"/>
      <c r="D19" s="910"/>
      <c r="E19" s="910"/>
      <c r="F19" s="252"/>
    </row>
    <row r="20" spans="1:6" ht="14.25">
      <c r="A20" s="374">
        <v>13</v>
      </c>
      <c r="B20" s="378" t="s">
        <v>587</v>
      </c>
      <c r="C20" s="252"/>
      <c r="D20" s="910"/>
      <c r="E20" s="910"/>
      <c r="F20" s="252"/>
    </row>
    <row r="21" spans="1:6" ht="14.25">
      <c r="A21" s="374">
        <v>14</v>
      </c>
      <c r="B21" s="378" t="s">
        <v>588</v>
      </c>
      <c r="C21" s="252"/>
      <c r="D21" s="910"/>
      <c r="E21" s="910"/>
      <c r="F21" s="252"/>
    </row>
    <row r="22" spans="1:6" ht="14.25">
      <c r="A22" s="374">
        <v>15</v>
      </c>
      <c r="B22" s="378" t="s">
        <v>589</v>
      </c>
      <c r="C22" s="252"/>
      <c r="D22" s="910"/>
      <c r="E22" s="910"/>
      <c r="F22" s="252"/>
    </row>
    <row r="23" spans="1:6" ht="14.25">
      <c r="A23" s="374">
        <v>16</v>
      </c>
      <c r="B23" s="378" t="s">
        <v>590</v>
      </c>
      <c r="C23" s="252"/>
      <c r="D23" s="910"/>
      <c r="E23" s="910"/>
      <c r="F23" s="252"/>
    </row>
    <row r="24" spans="1:6" ht="14.25">
      <c r="A24" s="374">
        <v>17</v>
      </c>
      <c r="B24" s="911" t="s">
        <v>591</v>
      </c>
      <c r="C24" s="911"/>
      <c r="D24" s="911"/>
      <c r="E24" s="911"/>
      <c r="F24" s="911"/>
    </row>
    <row r="25" spans="1:6" ht="14.25">
      <c r="A25" s="374">
        <v>18</v>
      </c>
      <c r="B25" s="378" t="s">
        <v>592</v>
      </c>
      <c r="C25" s="252"/>
      <c r="D25" s="910"/>
      <c r="E25" s="910"/>
      <c r="F25" s="252"/>
    </row>
    <row r="26" spans="1:6" ht="24">
      <c r="A26" s="374">
        <v>19</v>
      </c>
      <c r="B26" s="378" t="s">
        <v>593</v>
      </c>
      <c r="C26" s="252"/>
      <c r="D26" s="910"/>
      <c r="E26" s="910"/>
      <c r="F26" s="252"/>
    </row>
    <row r="27" spans="1:6" ht="14.25">
      <c r="A27" s="374">
        <v>20</v>
      </c>
      <c r="B27" s="378" t="s">
        <v>594</v>
      </c>
      <c r="C27" s="381"/>
      <c r="D27" s="910"/>
      <c r="E27" s="910"/>
      <c r="F27" s="252"/>
    </row>
    <row r="28" spans="1:6" s="25" customFormat="1" ht="50.1" customHeight="1">
      <c r="A28" s="903" t="s">
        <v>2170</v>
      </c>
      <c r="B28" s="903"/>
      <c r="C28" s="903"/>
      <c r="D28" s="903"/>
      <c r="E28" s="903"/>
      <c r="F28" s="903"/>
    </row>
  </sheetData>
  <sheetProtection password="8154" sheet="1" objects="1" scenarios="1"/>
  <mergeCells count="29">
    <mergeCell ref="B17:F17"/>
    <mergeCell ref="D18:E18"/>
    <mergeCell ref="A1:F1"/>
    <mergeCell ref="A2:F2"/>
    <mergeCell ref="A4:A5"/>
    <mergeCell ref="B4:B5"/>
    <mergeCell ref="A6:A7"/>
    <mergeCell ref="B6:B7"/>
    <mergeCell ref="D6:E6"/>
    <mergeCell ref="D7:E7"/>
    <mergeCell ref="D19:E19"/>
    <mergeCell ref="B8:F8"/>
    <mergeCell ref="D9:E9"/>
    <mergeCell ref="D10:E10"/>
    <mergeCell ref="D11:E11"/>
    <mergeCell ref="D12:E12"/>
    <mergeCell ref="D13:E13"/>
    <mergeCell ref="D14:E14"/>
    <mergeCell ref="D15:E15"/>
    <mergeCell ref="D16:E16"/>
    <mergeCell ref="D26:E26"/>
    <mergeCell ref="D27:E27"/>
    <mergeCell ref="A28:F28"/>
    <mergeCell ref="D20:E20"/>
    <mergeCell ref="D21:E21"/>
    <mergeCell ref="D22:E22"/>
    <mergeCell ref="D23:E23"/>
    <mergeCell ref="B24:F24"/>
    <mergeCell ref="D25:E25"/>
  </mergeCells>
  <dataValidations count="1">
    <dataValidation type="list" allowBlank="1" showInputMessage="1" showErrorMessage="1" sqref="D9:E16 D25:E27 D19:E23">
      <formula1>"免征企业所得税,减半征收企业所得税,不得享受优惠"</formula1>
    </dataValidation>
  </dataValidations>
  <printOptions horizontalCentered="1"/>
  <pageMargins left="0.7480314960629921" right="0.7480314960629921" top="0.984251968503937" bottom="0.984251968503937" header="0.5118110236220472" footer="0.5118110236220472"/>
  <pageSetup firstPageNumber="1" useFirstPageNumber="1" fitToHeight="1" fitToWidth="1" horizontalDpi="600" verticalDpi="600" orientation="landscape" paperSize="9" scale="88" r:id="rId1"/>
</worksheet>
</file>

<file path=xl/worksheets/sheet99.xml><?xml version="1.0" encoding="utf-8"?>
<worksheet xmlns="http://schemas.openxmlformats.org/spreadsheetml/2006/main" xmlns:r="http://schemas.openxmlformats.org/officeDocument/2006/relationships">
  <sheetPr>
    <pageSetUpPr fitToPage="1"/>
  </sheetPr>
  <dimension ref="A1:K15"/>
  <sheetViews>
    <sheetView workbookViewId="0" topLeftCell="A1">
      <selection activeCell="A1" sqref="A1:H1"/>
    </sheetView>
  </sheetViews>
  <sheetFormatPr defaultColWidth="9.00390625" defaultRowHeight="14.25"/>
  <cols>
    <col min="1" max="1" width="5.125" style="42" customWidth="1"/>
    <col min="2" max="2" width="18.875" style="42" bestFit="1" customWidth="1"/>
    <col min="3" max="3" width="28.875" style="42" customWidth="1"/>
    <col min="4" max="4" width="9.50390625" style="42" customWidth="1"/>
    <col min="5" max="5" width="13.25390625" style="42" bestFit="1" customWidth="1"/>
    <col min="6" max="6" width="14.375" style="42" bestFit="1" customWidth="1"/>
    <col min="7" max="7" width="10.375" style="42" bestFit="1" customWidth="1"/>
    <col min="8" max="8" width="11.375" style="42" bestFit="1" customWidth="1"/>
    <col min="9" max="9" width="11.875" style="42" customWidth="1"/>
    <col min="10" max="10" width="12.50390625" style="42" customWidth="1"/>
    <col min="11" max="16384" width="9.00390625" style="42" customWidth="1"/>
  </cols>
  <sheetData>
    <row r="1" spans="1:11" ht="33" customHeight="1">
      <c r="A1" s="604" t="s">
        <v>2156</v>
      </c>
      <c r="B1" s="604"/>
      <c r="C1" s="604"/>
      <c r="D1" s="604"/>
      <c r="E1" s="604"/>
      <c r="F1" s="604"/>
      <c r="G1" s="604"/>
      <c r="H1" s="538"/>
      <c r="I1" s="471"/>
      <c r="J1" s="471"/>
      <c r="K1" s="471"/>
    </row>
    <row r="2" spans="1:11" ht="14.25">
      <c r="A2" s="606" t="s">
        <v>565</v>
      </c>
      <c r="B2" s="606"/>
      <c r="C2" s="606"/>
      <c r="D2" s="606"/>
      <c r="E2" s="606"/>
      <c r="F2" s="606"/>
      <c r="G2" s="606"/>
      <c r="H2" s="9"/>
      <c r="I2" s="9"/>
      <c r="J2" s="9"/>
      <c r="K2" s="9"/>
    </row>
    <row r="3" spans="1:7" ht="14.25">
      <c r="A3" s="717" t="s">
        <v>1</v>
      </c>
      <c r="B3" s="717"/>
      <c r="C3" s="717"/>
      <c r="D3" s="717"/>
      <c r="E3" s="717"/>
      <c r="F3" s="717"/>
      <c r="G3" s="284" t="s">
        <v>1460</v>
      </c>
    </row>
    <row r="4" spans="1:10" ht="14.25">
      <c r="A4" s="613" t="s">
        <v>1461</v>
      </c>
      <c r="B4" s="613"/>
      <c r="C4" s="585"/>
      <c r="D4" s="344" t="s">
        <v>1464</v>
      </c>
      <c r="E4" s="300"/>
      <c r="F4" s="344" t="s">
        <v>1463</v>
      </c>
      <c r="G4" s="300"/>
      <c r="H4" s="36"/>
      <c r="I4" s="36"/>
      <c r="J4" s="36"/>
    </row>
    <row r="5" spans="1:7" ht="14.25">
      <c r="A5" s="613"/>
      <c r="B5" s="613"/>
      <c r="C5" s="585"/>
      <c r="D5" s="344" t="s">
        <v>1462</v>
      </c>
      <c r="E5" s="300"/>
      <c r="F5" s="344" t="s">
        <v>1463</v>
      </c>
      <c r="G5" s="300"/>
    </row>
    <row r="6" spans="1:11" s="51" customFormat="1" ht="14.25">
      <c r="A6" s="613" t="s">
        <v>426</v>
      </c>
      <c r="B6" s="613" t="s">
        <v>566</v>
      </c>
      <c r="C6" s="613"/>
      <c r="D6" s="613" t="s">
        <v>567</v>
      </c>
      <c r="E6" s="613"/>
      <c r="F6" s="613" t="s">
        <v>568</v>
      </c>
      <c r="G6" s="613"/>
      <c r="H6" s="36"/>
      <c r="I6" s="36"/>
      <c r="J6" s="36"/>
      <c r="K6" s="42"/>
    </row>
    <row r="7" spans="1:11" s="51" customFormat="1" ht="14.25">
      <c r="A7" s="613"/>
      <c r="B7" s="613">
        <v>1</v>
      </c>
      <c r="C7" s="613"/>
      <c r="D7" s="613">
        <v>2</v>
      </c>
      <c r="E7" s="613"/>
      <c r="F7" s="613">
        <v>3</v>
      </c>
      <c r="G7" s="613"/>
      <c r="H7" s="36"/>
      <c r="I7" s="36"/>
      <c r="J7" s="36"/>
      <c r="K7" s="42"/>
    </row>
    <row r="8" spans="1:7" ht="14.25">
      <c r="A8" s="286">
        <v>1</v>
      </c>
      <c r="B8" s="917"/>
      <c r="C8" s="613"/>
      <c r="D8" s="824"/>
      <c r="E8" s="824"/>
      <c r="F8" s="918"/>
      <c r="G8" s="919"/>
    </row>
    <row r="9" spans="1:7" ht="14.25">
      <c r="A9" s="580" t="s">
        <v>1579</v>
      </c>
      <c r="B9" s="580"/>
      <c r="C9" s="580"/>
      <c r="D9" s="580"/>
      <c r="E9" s="580"/>
      <c r="F9" s="580"/>
      <c r="G9" s="580"/>
    </row>
    <row r="10" spans="1:7" s="51" customFormat="1" ht="24">
      <c r="A10" s="613" t="s">
        <v>426</v>
      </c>
      <c r="B10" s="283" t="s">
        <v>569</v>
      </c>
      <c r="C10" s="283" t="s">
        <v>1580</v>
      </c>
      <c r="D10" s="253" t="s">
        <v>570</v>
      </c>
      <c r="E10" s="253" t="s">
        <v>1759</v>
      </c>
      <c r="F10" s="253" t="s">
        <v>571</v>
      </c>
      <c r="G10" s="344" t="s">
        <v>1474</v>
      </c>
    </row>
    <row r="11" spans="1:7" s="51" customFormat="1" ht="14.25">
      <c r="A11" s="613"/>
      <c r="B11" s="283">
        <v>1</v>
      </c>
      <c r="C11" s="283">
        <v>2</v>
      </c>
      <c r="D11" s="283">
        <v>3</v>
      </c>
      <c r="E11" s="283">
        <v>4</v>
      </c>
      <c r="F11" s="283">
        <v>5</v>
      </c>
      <c r="G11" s="344">
        <v>6</v>
      </c>
    </row>
    <row r="12" spans="1:7" s="51" customFormat="1" ht="14.25">
      <c r="A12" s="286">
        <v>1</v>
      </c>
      <c r="B12" s="285"/>
      <c r="C12" s="285"/>
      <c r="D12" s="285"/>
      <c r="E12" s="254">
        <v>0.7</v>
      </c>
      <c r="F12" s="255"/>
      <c r="G12" s="407"/>
    </row>
    <row r="13" spans="1:7" s="51" customFormat="1" ht="14.25">
      <c r="A13" s="286">
        <v>2</v>
      </c>
      <c r="B13" s="285"/>
      <c r="C13" s="285"/>
      <c r="D13" s="285"/>
      <c r="E13" s="254">
        <v>0.7</v>
      </c>
      <c r="F13" s="255"/>
      <c r="G13" s="407"/>
    </row>
    <row r="14" spans="1:7" s="51" customFormat="1" ht="14.25">
      <c r="A14" s="286">
        <v>3</v>
      </c>
      <c r="B14" s="283" t="s">
        <v>1561</v>
      </c>
      <c r="C14" s="256">
        <f>SUM(C12:C13)</f>
        <v>0</v>
      </c>
      <c r="D14" s="120"/>
      <c r="E14" s="120"/>
      <c r="F14" s="256">
        <f>SUM(F12:F13)</f>
        <v>0</v>
      </c>
      <c r="G14" s="344"/>
    </row>
    <row r="15" spans="1:11" ht="50.1" customHeight="1">
      <c r="A15" s="657" t="s">
        <v>2170</v>
      </c>
      <c r="B15" s="657"/>
      <c r="C15" s="657"/>
      <c r="D15" s="657"/>
      <c r="E15" s="657"/>
      <c r="F15" s="657"/>
      <c r="G15" s="657"/>
      <c r="H15" s="51"/>
      <c r="I15" s="51"/>
      <c r="J15" s="51"/>
      <c r="K15" s="51"/>
    </row>
  </sheetData>
  <sheetProtection password="8154" sheet="1" objects="1" scenarios="1"/>
  <mergeCells count="18">
    <mergeCell ref="D6:E6"/>
    <mergeCell ref="F6:G6"/>
    <mergeCell ref="B7:C7"/>
    <mergeCell ref="A1:G1"/>
    <mergeCell ref="A2:G2"/>
    <mergeCell ref="A3:F3"/>
    <mergeCell ref="A4:B5"/>
    <mergeCell ref="C4:C5"/>
    <mergeCell ref="A10:A11"/>
    <mergeCell ref="A15:G15"/>
    <mergeCell ref="D7:E7"/>
    <mergeCell ref="F7:G7"/>
    <mergeCell ref="B8:C8"/>
    <mergeCell ref="D8:E8"/>
    <mergeCell ref="F8:G8"/>
    <mergeCell ref="A9:G9"/>
    <mergeCell ref="A6:A7"/>
    <mergeCell ref="B6:C6"/>
  </mergeCells>
  <printOptions horizontalCentered="1"/>
  <pageMargins left="0.7480314960629921" right="0.7480314960629921" top="0.984251968503937" bottom="0.984251968503937" header="0.5118110236220472" footer="0.5118110236220472"/>
  <pageSetup firstPageNumber="1" useFirstPageNumber="1" fitToHeight="1" fitToWidth="1" horizontalDpi="200" verticalDpi="2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神州数码信息系统有限公司-吴琼</dc:creator>
  <cp:keywords/>
  <dc:description/>
  <cp:lastModifiedBy>满毅</cp:lastModifiedBy>
  <cp:lastPrinted>2015-05-09T02:30:55Z</cp:lastPrinted>
  <dcterms:created xsi:type="dcterms:W3CDTF">2014-10-23T00:52:26Z</dcterms:created>
  <dcterms:modified xsi:type="dcterms:W3CDTF">2015-07-17T06:13:14Z</dcterms:modified>
  <cp:category/>
  <cp:version/>
  <cp:contentType/>
  <cp:contentStatus/>
</cp:coreProperties>
</file>