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fileSharing readOnlyRecommended="1"/>
  <workbookPr/>
  <bookViews>
    <workbookView windowWidth="19200" windowHeight="11625" activeTab="3"/>
  </bookViews>
  <sheets>
    <sheet name="表1" sheetId="1" r:id="rId1"/>
    <sheet name="表1附表" sheetId="5" r:id="rId2"/>
    <sheet name="表2" sheetId="4" r:id="rId3"/>
    <sheet name="表3 " sheetId="7" r:id="rId4"/>
    <sheet name="Sheet1" sheetId="6" r:id="rId5"/>
  </sheets>
  <definedNames>
    <definedName name="_xlnm.Print_Area" localSheetId="3">'表3 '!$A$1:$M$25</definedName>
  </definedNames>
  <calcPr calcId="144525"/>
</workbook>
</file>

<file path=xl/sharedStrings.xml><?xml version="1.0" encoding="utf-8"?>
<sst xmlns="http://schemas.openxmlformats.org/spreadsheetml/2006/main" count="231" uniqueCount="125">
  <si>
    <t>附件2表1：</t>
  </si>
  <si>
    <t>一般增值税先征后退申请审核表——基本情况表</t>
  </si>
  <si>
    <t>年</t>
  </si>
  <si>
    <t>月</t>
  </si>
  <si>
    <t>日</t>
  </si>
  <si>
    <t>金额单位：元至角分</t>
  </si>
  <si>
    <t>退税单位名称</t>
  </si>
  <si>
    <t>经办人</t>
  </si>
  <si>
    <t>电  话</t>
  </si>
  <si>
    <t>纳税所属区</t>
  </si>
  <si>
    <t>座机</t>
  </si>
  <si>
    <t>手机</t>
  </si>
  <si>
    <t>申请退税所属日期：</t>
  </si>
  <si>
    <t xml:space="preserve"> 年    月至    月</t>
  </si>
  <si>
    <t>账面应税销售额合计：</t>
  </si>
  <si>
    <t>纳税申报销售额合计：</t>
  </si>
  <si>
    <t>账面简易征收销售额合计：</t>
  </si>
  <si>
    <t>纳税申报简易征收销售额合计：</t>
  </si>
  <si>
    <t>账面全部一般货物及劳务和应税服务销售（全部增值税的销售额）会计核算情况</t>
  </si>
  <si>
    <t>会计科目及核算内容</t>
  </si>
  <si>
    <t>销售额</t>
  </si>
  <si>
    <t>税率</t>
  </si>
  <si>
    <t>可退税销售额</t>
  </si>
  <si>
    <t>备 注</t>
  </si>
  <si>
    <t>主营业务收入</t>
  </si>
  <si>
    <t>图书</t>
  </si>
  <si>
    <t>报纸</t>
  </si>
  <si>
    <t>期刊</t>
  </si>
  <si>
    <t>电子</t>
  </si>
  <si>
    <t>应税服务</t>
  </si>
  <si>
    <t>其他业务收入</t>
  </si>
  <si>
    <t>纸张</t>
  </si>
  <si>
    <t>报废图书</t>
  </si>
  <si>
    <t>租房售房</t>
  </si>
  <si>
    <t>其他</t>
  </si>
  <si>
    <t>营业外收入（涉税收入）</t>
  </si>
  <si>
    <t>视同销售（赠书、样书）</t>
  </si>
  <si>
    <t>固定资产变价收入</t>
  </si>
  <si>
    <t>预收或往来账小计</t>
  </si>
  <si>
    <t>上年交税本期转收入</t>
  </si>
  <si>
    <t>本期交税未转收入</t>
  </si>
  <si>
    <t>销售额合计</t>
  </si>
  <si>
    <t>出版物收入</t>
  </si>
  <si>
    <t>小规模纳税人</t>
  </si>
  <si>
    <t>————</t>
  </si>
  <si>
    <t xml:space="preserve">服务收入 </t>
  </si>
  <si>
    <t>租房售房收入</t>
  </si>
  <si>
    <t>简易征收</t>
  </si>
  <si>
    <t>免税收入</t>
  </si>
  <si>
    <t>申请退付金额：</t>
  </si>
  <si>
    <t>剔除金额：</t>
  </si>
  <si>
    <t>北京监管局审核金额：</t>
  </si>
  <si>
    <t>初审意见：</t>
  </si>
  <si>
    <t>复审意见：</t>
  </si>
  <si>
    <t>审核意见：</t>
  </si>
  <si>
    <t>审批意见：</t>
  </si>
  <si>
    <t>表一附表：</t>
  </si>
  <si>
    <t>预收或往来账明细</t>
  </si>
  <si>
    <t>单位：元至角分</t>
  </si>
  <si>
    <t>项   目</t>
  </si>
  <si>
    <t>销售收入</t>
  </si>
  <si>
    <t>可退税销收入</t>
  </si>
  <si>
    <t>备注</t>
  </si>
  <si>
    <t>一、上年交税本期转收入</t>
  </si>
  <si>
    <t>11%（出版收入）</t>
  </si>
  <si>
    <t>10%（出版收入）</t>
  </si>
  <si>
    <t>9%（出版收入）</t>
  </si>
  <si>
    <t>3%（小规模）</t>
  </si>
  <si>
    <t>11%（房租收入）</t>
  </si>
  <si>
    <t>10%（房租收入）</t>
  </si>
  <si>
    <t>9%（房租收入）</t>
  </si>
  <si>
    <t>3%-1%（简易征收）</t>
  </si>
  <si>
    <t>二、本期交税未转收入</t>
  </si>
  <si>
    <t>三、净增加额</t>
  </si>
  <si>
    <t>附件2表2</t>
  </si>
  <si>
    <t>一般增值税先征后退审核表——退税计算表（小规模纳税人）</t>
  </si>
  <si>
    <t>应税项目</t>
  </si>
  <si>
    <t>合 计</t>
  </si>
  <si>
    <t>可退税项目</t>
  </si>
  <si>
    <t>非退税项目</t>
  </si>
  <si>
    <t>固定资产处理</t>
  </si>
  <si>
    <t>退税率50%</t>
  </si>
  <si>
    <t>退税率100%</t>
  </si>
  <si>
    <t>货物劳务</t>
  </si>
  <si>
    <t>销 售 额</t>
  </si>
  <si>
    <t>免税销售额</t>
  </si>
  <si>
    <t>应纳税销售额</t>
  </si>
  <si>
    <t>应纳税额</t>
  </si>
  <si>
    <t>应纳税额减征额</t>
  </si>
  <si>
    <t>应纳税额合计</t>
  </si>
  <si>
    <t>实缴税额（完税证明）</t>
  </si>
  <si>
    <t>应退税额计算</t>
  </si>
  <si>
    <t>合计</t>
  </si>
  <si>
    <t>退税率50％</t>
  </si>
  <si>
    <t>退税率100％</t>
  </si>
  <si>
    <t>应退税额</t>
  </si>
  <si>
    <t>审核情况：</t>
  </si>
  <si>
    <t>填表说明: （本说明无须打印）</t>
  </si>
  <si>
    <t>1.本表所有绿色单元格全部设有计算公式，已锁定，勿修改。</t>
  </si>
  <si>
    <t>2.可根据本单位数据情况对表格行距列宽进行调整，将表格打印在一张A4纸上报送，注意请勿增减行列。</t>
  </si>
  <si>
    <t>3.表二请按照纳税申报表数字填写，如与账面数存在差异，在报告中加以说明。</t>
  </si>
  <si>
    <t xml:space="preserve">4.其他事项: </t>
  </si>
  <si>
    <t xml:space="preserve">    （1）“固定资产处理” 的应纳税额填写按3%税率计提的税额。 </t>
  </si>
  <si>
    <r>
      <rPr>
        <sz val="11"/>
        <rFont val="宋体"/>
        <charset val="134"/>
      </rPr>
      <t xml:space="preserve">    （2）“应纳税额减征额”如发生税控机、金税服务等减征项目，根据实际申报纳税情况填写在“可退税项目”或“非退税项目”下；“固定资产</t>
    </r>
    <r>
      <rPr>
        <sz val="11"/>
        <rFont val="宋体"/>
        <charset val="134"/>
      </rPr>
      <t>处理”对应的“应纳税额减征额”应填写固定资产减免的1%。</t>
    </r>
  </si>
  <si>
    <t xml:space="preserve">    （3）“实缴税额（完税证明）”按照《中华人民共和国税收完税证明》 中实际缴纳的增值税合计数填写。</t>
  </si>
  <si>
    <t>附件2表3：</t>
  </si>
  <si>
    <t>一般增值税先征后退审核表——退税计算表（一般纳税人）</t>
  </si>
  <si>
    <t>全部应税项目</t>
  </si>
  <si>
    <t>简易征收（3％）</t>
  </si>
  <si>
    <t>简易征收 (5%)</t>
  </si>
  <si>
    <t>销项税额</t>
  </si>
  <si>
    <t>进项税额(含加计抵减）</t>
  </si>
  <si>
    <t>——</t>
  </si>
  <si>
    <t>上期留抵税额</t>
  </si>
  <si>
    <t>进项税额转出</t>
  </si>
  <si>
    <t>实际抵扣税额</t>
  </si>
  <si>
    <t>期末留抵税额</t>
  </si>
  <si>
    <t>销项税金比例划分一般货物劳务应纳税额</t>
  </si>
  <si>
    <t>简易征收办法计算的实缴税额</t>
  </si>
  <si>
    <t>与出版单位合并纳税的印刷厂收入</t>
  </si>
  <si>
    <t>印刷厂应纳税额</t>
  </si>
  <si>
    <t>退税率50％（11%、10%、9%）</t>
  </si>
  <si>
    <t>退税率100％（11%、10%、9%）</t>
  </si>
  <si>
    <t>退税率50%（16％、13%）货物</t>
  </si>
  <si>
    <t xml:space="preserve">审核情况： 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</si>
</sst>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);[Red]\(0.00\)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.00_ "/>
    <numFmt numFmtId="178" formatCode="0_);[Red]\(0\)"/>
  </numFmts>
  <fonts count="46">
    <font>
      <sz val="12"/>
      <name val="宋体"/>
      <charset val="134"/>
    </font>
    <font>
      <sz val="10"/>
      <name val="宋体"/>
      <charset val="134"/>
    </font>
    <font>
      <sz val="14"/>
      <name val="华文中宋"/>
      <charset val="134"/>
    </font>
    <font>
      <sz val="11"/>
      <name val="仿宋"/>
      <charset val="134"/>
    </font>
    <font>
      <sz val="11"/>
      <name val="华文中宋"/>
      <charset val="134"/>
    </font>
    <font>
      <b/>
      <sz val="12"/>
      <name val="宋体"/>
      <charset val="134"/>
    </font>
    <font>
      <b/>
      <sz val="10"/>
      <name val="楷体"/>
      <charset val="134"/>
    </font>
    <font>
      <sz val="10"/>
      <name val="楷体"/>
      <charset val="134"/>
    </font>
    <font>
      <sz val="12"/>
      <name val="楷体"/>
      <charset val="134"/>
    </font>
    <font>
      <sz val="9"/>
      <name val="楷体"/>
      <charset val="134"/>
    </font>
    <font>
      <sz val="9"/>
      <name val="宋体"/>
      <charset val="134"/>
    </font>
    <font>
      <sz val="12"/>
      <color indexed="8"/>
      <name val="楷体"/>
      <charset val="134"/>
    </font>
    <font>
      <b/>
      <sz val="9"/>
      <name val="楷体"/>
      <charset val="134"/>
    </font>
    <font>
      <sz val="12"/>
      <name val="楷体_GB2312"/>
      <charset val="134"/>
    </font>
    <font>
      <sz val="11"/>
      <name val="黑体"/>
      <charset val="134"/>
    </font>
    <font>
      <sz val="11"/>
      <name val="楷体"/>
      <charset val="134"/>
    </font>
    <font>
      <b/>
      <sz val="11"/>
      <name val="宋体"/>
      <charset val="134"/>
    </font>
    <font>
      <b/>
      <sz val="11"/>
      <name val="楷体"/>
      <charset val="134"/>
    </font>
    <font>
      <b/>
      <sz val="11"/>
      <color indexed="8"/>
      <name val="楷体"/>
      <charset val="134"/>
    </font>
    <font>
      <sz val="11"/>
      <name val="楷体_GB2312"/>
      <charset val="134"/>
    </font>
    <font>
      <sz val="11"/>
      <name val="宋体"/>
      <charset val="134"/>
    </font>
    <font>
      <sz val="12"/>
      <name val="仿宋"/>
      <charset val="134"/>
    </font>
    <font>
      <sz val="18"/>
      <name val="华文中宋"/>
      <charset val="134"/>
    </font>
    <font>
      <b/>
      <sz val="10"/>
      <name val="宋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28" fillId="0" borderId="0" applyFont="0" applyFill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1" fillId="11" borderId="69" applyNumberFormat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7" borderId="67" applyNumberFormat="0" applyFont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70" applyNumberFormat="0" applyFill="0" applyAlignment="0" applyProtection="0">
      <alignment vertical="center"/>
    </xf>
    <xf numFmtId="0" fontId="41" fillId="0" borderId="70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38" fillId="0" borderId="73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43" fillId="26" borderId="74" applyNumberFormat="0" applyAlignment="0" applyProtection="0">
      <alignment vertical="center"/>
    </xf>
    <xf numFmtId="0" fontId="45" fillId="26" borderId="69" applyNumberFormat="0" applyAlignment="0" applyProtection="0">
      <alignment vertical="center"/>
    </xf>
    <xf numFmtId="0" fontId="30" fillId="10" borderId="68" applyNumberFormat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42" fillId="0" borderId="72" applyNumberFormat="0" applyFill="0" applyAlignment="0" applyProtection="0">
      <alignment vertical="center"/>
    </xf>
    <xf numFmtId="0" fontId="37" fillId="0" borderId="71" applyNumberFormat="0" applyFill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/>
    <xf numFmtId="0" fontId="26" fillId="35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</cellStyleXfs>
  <cellXfs count="356">
    <xf numFmtId="0" fontId="0" fillId="0" borderId="0" xfId="0">
      <alignment vertical="center"/>
    </xf>
    <xf numFmtId="176" fontId="1" fillId="0" borderId="0" xfId="0" applyNumberFormat="1" applyFont="1" applyAlignment="1" applyProtection="1">
      <alignment horizontal="center" vertical="center" wrapText="1"/>
      <protection locked="0"/>
    </xf>
    <xf numFmtId="176" fontId="1" fillId="0" borderId="0" xfId="0" applyNumberFormat="1" applyFont="1" applyAlignment="1" applyProtection="1">
      <alignment horizontal="left" vertical="center" wrapText="1"/>
      <protection locked="0"/>
    </xf>
    <xf numFmtId="176" fontId="2" fillId="0" borderId="0" xfId="0" applyNumberFormat="1" applyFont="1" applyBorder="1" applyAlignment="1" applyProtection="1">
      <alignment horizontal="center" vertical="center" wrapText="1"/>
      <protection locked="0"/>
    </xf>
    <xf numFmtId="176" fontId="3" fillId="0" borderId="1" xfId="0" applyNumberFormat="1" applyFont="1" applyBorder="1" applyAlignment="1" applyProtection="1">
      <alignment horizontal="left" vertical="center" wrapText="1"/>
      <protection locked="0"/>
    </xf>
    <xf numFmtId="176" fontId="4" fillId="0" borderId="0" xfId="0" applyNumberFormat="1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176" fontId="6" fillId="0" borderId="2" xfId="0" applyNumberFormat="1" applyFont="1" applyBorder="1" applyAlignment="1" applyProtection="1">
      <alignment horizontal="center" vertical="center" wrapText="1"/>
      <protection locked="0"/>
    </xf>
    <xf numFmtId="0" fontId="7" fillId="0" borderId="3" xfId="0" applyNumberFormat="1" applyFont="1" applyBorder="1" applyAlignment="1" applyProtection="1">
      <alignment horizontal="center" vertical="center" wrapText="1"/>
      <protection locked="0"/>
    </xf>
    <xf numFmtId="0" fontId="7" fillId="0" borderId="4" xfId="0" applyNumberFormat="1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176" fontId="6" fillId="0" borderId="5" xfId="0" applyNumberFormat="1" applyFont="1" applyBorder="1" applyAlignment="1" applyProtection="1">
      <alignment horizontal="center" vertical="center" wrapText="1"/>
      <protection locked="0"/>
    </xf>
    <xf numFmtId="9" fontId="7" fillId="0" borderId="6" xfId="0" applyNumberFormat="1" applyFont="1" applyBorder="1" applyAlignment="1" applyProtection="1">
      <alignment horizontal="center" vertical="center" wrapText="1"/>
      <protection locked="0"/>
    </xf>
    <xf numFmtId="176" fontId="7" fillId="0" borderId="7" xfId="0" applyNumberFormat="1" applyFont="1" applyBorder="1" applyAlignment="1" applyProtection="1">
      <alignment horizontal="center" vertical="center" wrapText="1"/>
      <protection locked="0"/>
    </xf>
    <xf numFmtId="176" fontId="8" fillId="0" borderId="8" xfId="0" applyNumberFormat="1" applyFont="1" applyBorder="1" applyAlignment="1" applyProtection="1">
      <alignment horizontal="center" vertical="center" wrapText="1"/>
      <protection locked="0"/>
    </xf>
    <xf numFmtId="176" fontId="9" fillId="2" borderId="9" xfId="0" applyNumberFormat="1" applyFont="1" applyFill="1" applyBorder="1" applyAlignment="1" applyProtection="1">
      <alignment horizontal="right" vertical="center" wrapText="1"/>
    </xf>
    <xf numFmtId="176" fontId="10" fillId="0" borderId="10" xfId="0" applyNumberFormat="1" applyFont="1" applyFill="1" applyBorder="1" applyAlignment="1" applyProtection="1">
      <alignment horizontal="right" vertical="center" wrapText="1"/>
      <protection locked="0"/>
    </xf>
    <xf numFmtId="176" fontId="9" fillId="0" borderId="11" xfId="0" applyNumberFormat="1" applyFont="1" applyFill="1" applyBorder="1" applyAlignment="1" applyProtection="1">
      <alignment horizontal="right" vertical="center" wrapText="1"/>
      <protection locked="0"/>
    </xf>
    <xf numFmtId="176" fontId="10" fillId="3" borderId="11" xfId="0" applyNumberFormat="1" applyFont="1" applyFill="1" applyBorder="1" applyAlignment="1" applyProtection="1">
      <alignment vertical="center" wrapText="1"/>
      <protection locked="0"/>
    </xf>
    <xf numFmtId="176" fontId="8" fillId="0" borderId="12" xfId="0" applyNumberFormat="1" applyFont="1" applyBorder="1" applyAlignment="1" applyProtection="1">
      <alignment horizontal="center" vertical="center" wrapText="1"/>
      <protection locked="0"/>
    </xf>
    <xf numFmtId="176" fontId="9" fillId="2" borderId="13" xfId="0" applyNumberFormat="1" applyFont="1" applyFill="1" applyBorder="1" applyAlignment="1" applyProtection="1">
      <alignment horizontal="right" vertical="center" wrapText="1"/>
    </xf>
    <xf numFmtId="176" fontId="9" fillId="2" borderId="14" xfId="0" applyNumberFormat="1" applyFont="1" applyFill="1" applyBorder="1" applyAlignment="1" applyProtection="1">
      <alignment horizontal="right" vertical="center" wrapText="1"/>
    </xf>
    <xf numFmtId="176" fontId="10" fillId="3" borderId="14" xfId="0" applyNumberFormat="1" applyFont="1" applyFill="1" applyBorder="1" applyAlignment="1" applyProtection="1">
      <alignment vertical="center" wrapText="1"/>
      <protection locked="0"/>
    </xf>
    <xf numFmtId="176" fontId="10" fillId="3" borderId="15" xfId="0" applyNumberFormat="1" applyFont="1" applyFill="1" applyBorder="1" applyAlignment="1" applyProtection="1">
      <alignment vertical="center" wrapText="1"/>
      <protection locked="0"/>
    </xf>
    <xf numFmtId="176" fontId="9" fillId="2" borderId="14" xfId="0" applyNumberFormat="1" applyFont="1" applyFill="1" applyBorder="1" applyAlignment="1" applyProtection="1">
      <alignment horizontal="center" vertical="center" wrapText="1"/>
    </xf>
    <xf numFmtId="176" fontId="9" fillId="2" borderId="15" xfId="0" applyNumberFormat="1" applyFont="1" applyFill="1" applyBorder="1" applyAlignment="1" applyProtection="1">
      <alignment horizontal="right" vertical="center" wrapText="1"/>
    </xf>
    <xf numFmtId="176" fontId="11" fillId="0" borderId="12" xfId="0" applyNumberFormat="1" applyFont="1" applyBorder="1" applyAlignment="1" applyProtection="1">
      <alignment horizontal="center" vertical="center" wrapText="1"/>
      <protection locked="0"/>
    </xf>
    <xf numFmtId="176" fontId="9" fillId="3" borderId="15" xfId="0" applyNumberFormat="1" applyFont="1" applyFill="1" applyBorder="1" applyAlignment="1" applyProtection="1">
      <alignment horizontal="right" vertical="center" wrapText="1"/>
      <protection locked="0"/>
    </xf>
    <xf numFmtId="176" fontId="9" fillId="3" borderId="14" xfId="0" applyNumberFormat="1" applyFont="1" applyFill="1" applyBorder="1" applyAlignment="1" applyProtection="1">
      <alignment vertical="center" wrapText="1"/>
      <protection locked="0"/>
    </xf>
    <xf numFmtId="176" fontId="8" fillId="0" borderId="16" xfId="0" applyNumberFormat="1" applyFont="1" applyBorder="1" applyAlignment="1" applyProtection="1">
      <alignment horizontal="center" vertical="center" wrapText="1"/>
      <protection locked="0"/>
    </xf>
    <xf numFmtId="176" fontId="9" fillId="2" borderId="17" xfId="0" applyNumberFormat="1" applyFont="1" applyFill="1" applyBorder="1" applyAlignment="1" applyProtection="1">
      <alignment horizontal="right" vertical="center" wrapText="1"/>
    </xf>
    <xf numFmtId="176" fontId="9" fillId="2" borderId="18" xfId="0" applyNumberFormat="1" applyFont="1" applyFill="1" applyBorder="1" applyAlignment="1" applyProtection="1">
      <alignment horizontal="center" vertical="center" wrapText="1"/>
    </xf>
    <xf numFmtId="176" fontId="9" fillId="2" borderId="19" xfId="0" applyNumberFormat="1" applyFont="1" applyFill="1" applyBorder="1" applyAlignment="1" applyProtection="1">
      <alignment horizontal="center" vertical="center" wrapText="1"/>
    </xf>
    <xf numFmtId="176" fontId="8" fillId="0" borderId="2" xfId="0" applyNumberFormat="1" applyFont="1" applyBorder="1" applyAlignment="1" applyProtection="1">
      <alignment horizontal="center" vertical="center" wrapText="1"/>
      <protection locked="0"/>
    </xf>
    <xf numFmtId="176" fontId="9" fillId="2" borderId="20" xfId="0" applyNumberFormat="1" applyFont="1" applyFill="1" applyBorder="1" applyAlignment="1" applyProtection="1">
      <alignment vertical="center" wrapText="1"/>
    </xf>
    <xf numFmtId="176" fontId="9" fillId="0" borderId="21" xfId="0" applyNumberFormat="1" applyFont="1" applyFill="1" applyBorder="1" applyAlignment="1" applyProtection="1">
      <alignment horizontal="center" vertical="center" wrapText="1"/>
      <protection locked="0"/>
    </xf>
    <xf numFmtId="176" fontId="9" fillId="0" borderId="22" xfId="0" applyNumberFormat="1" applyFont="1" applyFill="1" applyBorder="1" applyAlignment="1" applyProtection="1">
      <alignment horizontal="center" vertical="center" wrapText="1"/>
      <protection locked="0"/>
    </xf>
    <xf numFmtId="176" fontId="9" fillId="0" borderId="20" xfId="0" applyNumberFormat="1" applyFont="1" applyFill="1" applyBorder="1" applyAlignment="1" applyProtection="1">
      <alignment horizontal="center" vertical="center" wrapText="1"/>
      <protection locked="0"/>
    </xf>
    <xf numFmtId="176" fontId="9" fillId="2" borderId="23" xfId="0" applyNumberFormat="1" applyFont="1" applyFill="1" applyBorder="1" applyAlignment="1" applyProtection="1">
      <alignment horizontal="center" vertical="center" wrapText="1"/>
    </xf>
    <xf numFmtId="176" fontId="9" fillId="2" borderId="24" xfId="0" applyNumberFormat="1" applyFont="1" applyFill="1" applyBorder="1" applyAlignment="1" applyProtection="1">
      <alignment vertical="center" wrapText="1"/>
    </xf>
    <xf numFmtId="176" fontId="9" fillId="0" borderId="25" xfId="0" applyNumberFormat="1" applyFont="1" applyFill="1" applyBorder="1" applyAlignment="1" applyProtection="1">
      <alignment horizontal="center" vertical="center" wrapText="1"/>
      <protection locked="0"/>
    </xf>
    <xf numFmtId="176" fontId="9" fillId="0" borderId="26" xfId="0" applyNumberFormat="1" applyFont="1" applyFill="1" applyBorder="1" applyAlignment="1" applyProtection="1">
      <alignment horizontal="center" vertical="center" wrapText="1"/>
      <protection locked="0"/>
    </xf>
    <xf numFmtId="176" fontId="9" fillId="0" borderId="27" xfId="0" applyNumberFormat="1" applyFont="1" applyFill="1" applyBorder="1" applyAlignment="1" applyProtection="1">
      <alignment horizontal="center" vertical="center" wrapText="1"/>
      <protection locked="0"/>
    </xf>
    <xf numFmtId="176" fontId="9" fillId="2" borderId="28" xfId="0" applyNumberFormat="1" applyFont="1" applyFill="1" applyBorder="1" applyAlignment="1" applyProtection="1">
      <alignment horizontal="center" vertical="center" wrapText="1"/>
    </xf>
    <xf numFmtId="0" fontId="5" fillId="0" borderId="29" xfId="0" applyFont="1" applyBorder="1" applyAlignment="1" applyProtection="1">
      <alignment horizontal="center" vertical="center" wrapText="1"/>
      <protection locked="0"/>
    </xf>
    <xf numFmtId="176" fontId="12" fillId="0" borderId="21" xfId="0" applyNumberFormat="1" applyFont="1" applyBorder="1" applyAlignment="1" applyProtection="1">
      <alignment horizontal="center" vertical="center" wrapText="1"/>
      <protection locked="0"/>
    </xf>
    <xf numFmtId="176" fontId="9" fillId="0" borderId="29" xfId="0" applyNumberFormat="1" applyFont="1" applyBorder="1" applyAlignment="1" applyProtection="1">
      <alignment horizontal="center" vertical="center" wrapText="1"/>
      <protection locked="0"/>
    </xf>
    <xf numFmtId="176" fontId="9" fillId="0" borderId="22" xfId="0" applyNumberFormat="1" applyFont="1" applyBorder="1" applyAlignment="1" applyProtection="1">
      <alignment horizontal="center" vertical="center" wrapText="1"/>
      <protection locked="0"/>
    </xf>
    <xf numFmtId="176" fontId="9" fillId="0" borderId="29" xfId="0" applyNumberFormat="1" applyFont="1" applyBorder="1" applyAlignment="1" applyProtection="1">
      <alignment horizontal="center" vertical="center"/>
      <protection locked="0"/>
    </xf>
    <xf numFmtId="176" fontId="9" fillId="0" borderId="22" xfId="0" applyNumberFormat="1" applyFont="1" applyBorder="1" applyAlignment="1" applyProtection="1">
      <alignment horizontal="center" vertical="center"/>
      <protection locked="0"/>
    </xf>
    <xf numFmtId="176" fontId="13" fillId="0" borderId="30" xfId="0" applyNumberFormat="1" applyFont="1" applyBorder="1" applyAlignment="1" applyProtection="1">
      <alignment horizontal="center" vertical="center" wrapText="1"/>
      <protection locked="0"/>
    </xf>
    <xf numFmtId="176" fontId="9" fillId="2" borderId="31" xfId="0" applyNumberFormat="1" applyFont="1" applyFill="1" applyBorder="1" applyAlignment="1" applyProtection="1">
      <alignment horizontal="right" vertical="center" wrapText="1"/>
    </xf>
    <xf numFmtId="176" fontId="10" fillId="3" borderId="30" xfId="0" applyNumberFormat="1" applyFont="1" applyFill="1" applyBorder="1" applyAlignment="1" applyProtection="1">
      <alignment horizontal="center" vertical="center" wrapText="1"/>
      <protection locked="0"/>
    </xf>
    <xf numFmtId="176" fontId="10" fillId="3" borderId="32" xfId="0" applyNumberFormat="1" applyFont="1" applyFill="1" applyBorder="1" applyAlignment="1" applyProtection="1">
      <alignment horizontal="center" vertical="center" wrapText="1"/>
      <protection locked="0"/>
    </xf>
    <xf numFmtId="176" fontId="13" fillId="0" borderId="33" xfId="0" applyNumberFormat="1" applyFont="1" applyBorder="1" applyAlignment="1" applyProtection="1">
      <alignment horizontal="center" vertical="center" wrapText="1"/>
      <protection locked="0"/>
    </xf>
    <xf numFmtId="176" fontId="9" fillId="2" borderId="25" xfId="0" applyNumberFormat="1" applyFont="1" applyFill="1" applyBorder="1" applyAlignment="1" applyProtection="1">
      <alignment horizontal="right" vertical="center" wrapText="1"/>
    </xf>
    <xf numFmtId="176" fontId="9" fillId="2" borderId="33" xfId="0" applyNumberFormat="1" applyFont="1" applyFill="1" applyBorder="1" applyAlignment="1" applyProtection="1">
      <alignment horizontal="center" vertical="center" wrapText="1"/>
    </xf>
    <xf numFmtId="176" fontId="9" fillId="2" borderId="26" xfId="0" applyNumberFormat="1" applyFont="1" applyFill="1" applyBorder="1" applyAlignment="1" applyProtection="1">
      <alignment horizontal="center" vertical="center" wrapText="1"/>
    </xf>
    <xf numFmtId="176" fontId="14" fillId="0" borderId="34" xfId="0" applyNumberFormat="1" applyFont="1" applyBorder="1" applyAlignment="1" applyProtection="1">
      <alignment horizontal="left" vertical="top" wrapText="1"/>
      <protection locked="0"/>
    </xf>
    <xf numFmtId="176" fontId="14" fillId="0" borderId="0" xfId="0" applyNumberFormat="1" applyFont="1" applyBorder="1" applyAlignment="1" applyProtection="1">
      <alignment horizontal="left" vertical="top" wrapText="1"/>
      <protection locked="0"/>
    </xf>
    <xf numFmtId="176" fontId="14" fillId="0" borderId="35" xfId="0" applyNumberFormat="1" applyFont="1" applyBorder="1" applyAlignment="1" applyProtection="1">
      <alignment horizontal="left" vertical="top" wrapText="1"/>
      <protection locked="0"/>
    </xf>
    <xf numFmtId="176" fontId="14" fillId="0" borderId="1" xfId="0" applyNumberFormat="1" applyFont="1" applyBorder="1" applyAlignment="1" applyProtection="1">
      <alignment horizontal="left" vertical="top" wrapText="1"/>
      <protection locked="0"/>
    </xf>
    <xf numFmtId="176" fontId="15" fillId="0" borderId="1" xfId="0" applyNumberFormat="1" applyFont="1" applyBorder="1" applyAlignment="1" applyProtection="1">
      <alignment horizontal="right" vertical="center" wrapText="1"/>
      <protection locked="0"/>
    </xf>
    <xf numFmtId="176" fontId="7" fillId="3" borderId="36" xfId="0" applyNumberFormat="1" applyFont="1" applyFill="1" applyBorder="1" applyAlignment="1" applyProtection="1">
      <alignment horizontal="center" vertical="center" wrapText="1"/>
      <protection locked="0"/>
    </xf>
    <xf numFmtId="176" fontId="7" fillId="3" borderId="3" xfId="0" applyNumberFormat="1" applyFont="1" applyFill="1" applyBorder="1" applyAlignment="1" applyProtection="1">
      <alignment horizontal="center" vertical="center" wrapText="1"/>
      <protection locked="0"/>
    </xf>
    <xf numFmtId="176" fontId="7" fillId="3" borderId="37" xfId="0" applyNumberFormat="1" applyFont="1" applyFill="1" applyBorder="1" applyAlignment="1" applyProtection="1">
      <alignment horizontal="center" vertical="center" wrapText="1"/>
      <protection locked="0"/>
    </xf>
    <xf numFmtId="9" fontId="7" fillId="0" borderId="38" xfId="0" applyNumberFormat="1" applyFont="1" applyBorder="1" applyAlignment="1" applyProtection="1">
      <alignment horizontal="center" vertical="center" wrapText="1"/>
      <protection locked="0"/>
    </xf>
    <xf numFmtId="176" fontId="7" fillId="0" borderId="39" xfId="0" applyNumberFormat="1" applyFont="1" applyBorder="1" applyAlignment="1" applyProtection="1">
      <alignment horizontal="center" vertical="center" wrapText="1"/>
      <protection locked="0"/>
    </xf>
    <xf numFmtId="176" fontId="10" fillId="3" borderId="21" xfId="0" applyNumberFormat="1" applyFont="1" applyFill="1" applyBorder="1" applyAlignment="1" applyProtection="1">
      <alignment horizontal="right" vertical="center" wrapText="1"/>
      <protection locked="0"/>
    </xf>
    <xf numFmtId="176" fontId="10" fillId="3" borderId="40" xfId="0" applyNumberFormat="1" applyFont="1" applyFill="1" applyBorder="1" applyAlignment="1" applyProtection="1">
      <alignment horizontal="right" vertical="center" wrapText="1"/>
      <protection locked="0"/>
    </xf>
    <xf numFmtId="176" fontId="9" fillId="0" borderId="41" xfId="0" applyNumberFormat="1" applyFont="1" applyFill="1" applyBorder="1" applyAlignment="1" applyProtection="1">
      <alignment horizontal="right" vertical="center" wrapText="1"/>
      <protection locked="0"/>
    </xf>
    <xf numFmtId="176" fontId="9" fillId="2" borderId="31" xfId="0" applyNumberFormat="1" applyFont="1" applyFill="1" applyBorder="1" applyAlignment="1" applyProtection="1">
      <alignment horizontal="center" vertical="center" wrapText="1"/>
    </xf>
    <xf numFmtId="176" fontId="9" fillId="2" borderId="41" xfId="0" applyNumberFormat="1" applyFont="1" applyFill="1" applyBorder="1" applyAlignment="1" applyProtection="1">
      <alignment horizontal="center" vertical="center" wrapText="1"/>
    </xf>
    <xf numFmtId="176" fontId="9" fillId="3" borderId="41" xfId="0" applyNumberFormat="1" applyFont="1" applyFill="1" applyBorder="1" applyAlignment="1" applyProtection="1">
      <alignment vertical="center" wrapText="1"/>
      <protection locked="0"/>
    </xf>
    <xf numFmtId="176" fontId="9" fillId="2" borderId="42" xfId="0" applyNumberFormat="1" applyFont="1" applyFill="1" applyBorder="1" applyAlignment="1" applyProtection="1">
      <alignment horizontal="center" vertical="center" wrapText="1"/>
    </xf>
    <xf numFmtId="176" fontId="9" fillId="2" borderId="21" xfId="0" applyNumberFormat="1" applyFont="1" applyFill="1" applyBorder="1" applyAlignment="1" applyProtection="1">
      <alignment horizontal="center" vertical="center" wrapText="1"/>
    </xf>
    <xf numFmtId="176" fontId="9" fillId="2" borderId="40" xfId="0" applyNumberFormat="1" applyFont="1" applyFill="1" applyBorder="1" applyAlignment="1" applyProtection="1">
      <alignment horizontal="center" vertical="center" wrapText="1"/>
    </xf>
    <xf numFmtId="176" fontId="9" fillId="2" borderId="43" xfId="0" applyNumberFormat="1" applyFont="1" applyFill="1" applyBorder="1" applyAlignment="1" applyProtection="1">
      <alignment horizontal="center" vertical="center" wrapText="1"/>
    </xf>
    <xf numFmtId="176" fontId="9" fillId="0" borderId="44" xfId="0" applyNumberFormat="1" applyFont="1" applyBorder="1" applyAlignment="1" applyProtection="1">
      <alignment horizontal="center" vertical="center"/>
      <protection locked="0"/>
    </xf>
    <xf numFmtId="176" fontId="9" fillId="0" borderId="23" xfId="0" applyNumberFormat="1" applyFont="1" applyFill="1" applyBorder="1" applyAlignment="1" applyProtection="1">
      <alignment horizontal="center" vertical="center" wrapText="1"/>
      <protection locked="0"/>
    </xf>
    <xf numFmtId="176" fontId="9" fillId="0" borderId="40" xfId="0" applyNumberFormat="1" applyFont="1" applyFill="1" applyBorder="1" applyAlignment="1" applyProtection="1">
      <alignment horizontal="center" vertical="center" wrapText="1"/>
      <protection locked="0"/>
    </xf>
    <xf numFmtId="176" fontId="10" fillId="3" borderId="45" xfId="0" applyNumberFormat="1" applyFont="1" applyFill="1" applyBorder="1" applyAlignment="1" applyProtection="1">
      <alignment horizontal="center" vertical="center" wrapText="1"/>
      <protection locked="0"/>
    </xf>
    <xf numFmtId="176" fontId="10" fillId="3" borderId="46" xfId="0" applyNumberFormat="1" applyFont="1" applyFill="1" applyBorder="1" applyAlignment="1" applyProtection="1">
      <alignment horizontal="center" vertical="center" wrapText="1"/>
      <protection locked="0"/>
    </xf>
    <xf numFmtId="176" fontId="10" fillId="3" borderId="14" xfId="0" applyNumberFormat="1" applyFont="1" applyFill="1" applyBorder="1" applyAlignment="1" applyProtection="1">
      <alignment horizontal="center" vertical="center" wrapText="1"/>
      <protection locked="0"/>
    </xf>
    <xf numFmtId="176" fontId="10" fillId="3" borderId="31" xfId="0" applyNumberFormat="1" applyFont="1" applyFill="1" applyBorder="1" applyAlignment="1" applyProtection="1">
      <alignment horizontal="center" vertical="center" wrapText="1"/>
      <protection locked="0"/>
    </xf>
    <xf numFmtId="176" fontId="10" fillId="3" borderId="41" xfId="0" applyNumberFormat="1" applyFont="1" applyFill="1" applyBorder="1" applyAlignment="1" applyProtection="1">
      <alignment horizontal="center" vertical="center" wrapText="1"/>
      <protection locked="0"/>
    </xf>
    <xf numFmtId="176" fontId="9" fillId="2" borderId="47" xfId="0" applyNumberFormat="1" applyFont="1" applyFill="1" applyBorder="1" applyAlignment="1" applyProtection="1">
      <alignment horizontal="center" vertical="center" wrapText="1"/>
    </xf>
    <xf numFmtId="176" fontId="9" fillId="2" borderId="27" xfId="0" applyNumberFormat="1" applyFont="1" applyFill="1" applyBorder="1" applyAlignment="1" applyProtection="1">
      <alignment horizontal="center" vertical="center" wrapText="1"/>
    </xf>
    <xf numFmtId="176" fontId="9" fillId="2" borderId="48" xfId="0" applyNumberFormat="1" applyFont="1" applyFill="1" applyBorder="1" applyAlignment="1" applyProtection="1">
      <alignment horizontal="center" vertical="center" wrapText="1"/>
    </xf>
    <xf numFmtId="176" fontId="9" fillId="2" borderId="25" xfId="0" applyNumberFormat="1" applyFont="1" applyFill="1" applyBorder="1" applyAlignment="1" applyProtection="1">
      <alignment horizontal="center" vertical="center" wrapText="1"/>
    </xf>
    <xf numFmtId="176" fontId="9" fillId="2" borderId="49" xfId="0" applyNumberFormat="1" applyFont="1" applyFill="1" applyBorder="1" applyAlignment="1" applyProtection="1">
      <alignment horizontal="center" vertical="center" wrapText="1"/>
    </xf>
    <xf numFmtId="176" fontId="14" fillId="0" borderId="50" xfId="0" applyNumberFormat="1" applyFont="1" applyBorder="1" applyAlignment="1" applyProtection="1">
      <alignment horizontal="left" vertical="top" wrapText="1"/>
      <protection locked="0"/>
    </xf>
    <xf numFmtId="176" fontId="14" fillId="0" borderId="51" xfId="0" applyNumberFormat="1" applyFont="1" applyBorder="1" applyAlignment="1" applyProtection="1">
      <alignment horizontal="left" vertical="top" wrapText="1"/>
      <protection locked="0"/>
    </xf>
    <xf numFmtId="176" fontId="1" fillId="0" borderId="0" xfId="0" applyNumberFormat="1" applyFont="1" applyAlignment="1">
      <alignment horizontal="center" vertical="center" wrapText="1"/>
    </xf>
    <xf numFmtId="176" fontId="3" fillId="0" borderId="0" xfId="0" applyNumberFormat="1" applyFont="1" applyBorder="1" applyAlignment="1" applyProtection="1">
      <alignment horizontal="left" vertical="center" wrapText="1"/>
      <protection locked="0"/>
    </xf>
    <xf numFmtId="176" fontId="15" fillId="0" borderId="1" xfId="0" applyNumberFormat="1" applyFont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 applyProtection="1">
      <alignment horizontal="center" vertical="center" wrapText="1"/>
      <protection locked="0"/>
    </xf>
    <xf numFmtId="176" fontId="17" fillId="0" borderId="2" xfId="0" applyNumberFormat="1" applyFont="1" applyBorder="1" applyAlignment="1" applyProtection="1">
      <alignment horizontal="center" vertical="center" wrapText="1"/>
      <protection locked="0"/>
    </xf>
    <xf numFmtId="176" fontId="17" fillId="0" borderId="52" xfId="0" applyNumberFormat="1" applyFont="1" applyBorder="1" applyAlignment="1" applyProtection="1">
      <alignment horizontal="center" vertical="center" wrapText="1"/>
      <protection locked="0"/>
    </xf>
    <xf numFmtId="176" fontId="17" fillId="0" borderId="40" xfId="0" applyNumberFormat="1" applyFont="1" applyBorder="1" applyAlignment="1" applyProtection="1">
      <alignment horizontal="center" vertical="center" wrapText="1"/>
      <protection locked="0"/>
    </xf>
    <xf numFmtId="176" fontId="17" fillId="0" borderId="21" xfId="0" applyNumberFormat="1" applyFont="1" applyBorder="1" applyAlignment="1" applyProtection="1">
      <alignment horizontal="center" vertical="center" wrapText="1"/>
      <protection locked="0"/>
    </xf>
    <xf numFmtId="0" fontId="16" fillId="0" borderId="5" xfId="0" applyFont="1" applyBorder="1" applyAlignment="1" applyProtection="1">
      <alignment horizontal="center" vertical="center" wrapText="1"/>
      <protection locked="0"/>
    </xf>
    <xf numFmtId="176" fontId="17" fillId="0" borderId="5" xfId="0" applyNumberFormat="1" applyFont="1" applyBorder="1" applyAlignment="1" applyProtection="1">
      <alignment horizontal="center" vertical="center" wrapText="1"/>
      <protection locked="0"/>
    </xf>
    <xf numFmtId="9" fontId="15" fillId="0" borderId="53" xfId="0" applyNumberFormat="1" applyFont="1" applyBorder="1" applyAlignment="1" applyProtection="1">
      <alignment horizontal="center" vertical="center" wrapText="1"/>
      <protection locked="0"/>
    </xf>
    <xf numFmtId="9" fontId="15" fillId="0" borderId="49" xfId="0" applyNumberFormat="1" applyFont="1" applyBorder="1" applyAlignment="1" applyProtection="1">
      <alignment horizontal="center" vertical="center" wrapText="1"/>
      <protection locked="0"/>
    </xf>
    <xf numFmtId="176" fontId="15" fillId="0" borderId="53" xfId="0" applyNumberFormat="1" applyFont="1" applyBorder="1" applyAlignment="1" applyProtection="1">
      <alignment horizontal="center" vertical="center" wrapText="1"/>
      <protection locked="0"/>
    </xf>
    <xf numFmtId="176" fontId="15" fillId="0" borderId="25" xfId="0" applyNumberFormat="1" applyFont="1" applyBorder="1" applyAlignment="1" applyProtection="1">
      <alignment horizontal="center" vertical="center" wrapText="1"/>
      <protection locked="0"/>
    </xf>
    <xf numFmtId="176" fontId="17" fillId="0" borderId="8" xfId="0" applyNumberFormat="1" applyFont="1" applyBorder="1" applyAlignment="1" applyProtection="1">
      <alignment horizontal="left" vertical="center" wrapText="1"/>
      <protection locked="0"/>
    </xf>
    <xf numFmtId="176" fontId="15" fillId="2" borderId="8" xfId="0" applyNumberFormat="1" applyFont="1" applyFill="1" applyBorder="1" applyAlignment="1" applyProtection="1">
      <alignment horizontal="right" vertical="center" wrapText="1"/>
    </xf>
    <xf numFmtId="176" fontId="15" fillId="2" borderId="13" xfId="0" applyNumberFormat="1" applyFont="1" applyFill="1" applyBorder="1" applyAlignment="1" applyProtection="1">
      <alignment horizontal="right" vertical="center" wrapText="1"/>
    </xf>
    <xf numFmtId="176" fontId="15" fillId="2" borderId="40" xfId="0" applyNumberFormat="1" applyFont="1" applyFill="1" applyBorder="1" applyAlignment="1" applyProtection="1">
      <alignment horizontal="right" vertical="center" wrapText="1"/>
    </xf>
    <xf numFmtId="176" fontId="15" fillId="2" borderId="21" xfId="0" applyNumberFormat="1" applyFont="1" applyFill="1" applyBorder="1" applyAlignment="1" applyProtection="1">
      <alignment horizontal="right" vertical="center" wrapText="1"/>
    </xf>
    <xf numFmtId="176" fontId="15" fillId="0" borderId="8" xfId="0" applyNumberFormat="1" applyFont="1" applyFill="1" applyBorder="1" applyAlignment="1" applyProtection="1">
      <alignment horizontal="right" vertical="center" wrapText="1"/>
      <protection locked="0"/>
    </xf>
    <xf numFmtId="176" fontId="15" fillId="4" borderId="12" xfId="0" applyNumberFormat="1" applyFont="1" applyFill="1" applyBorder="1" applyAlignment="1" applyProtection="1">
      <alignment horizontal="right" vertical="center" wrapText="1"/>
      <protection locked="0"/>
    </xf>
    <xf numFmtId="176" fontId="15" fillId="2" borderId="12" xfId="0" applyNumberFormat="1" applyFont="1" applyFill="1" applyBorder="1" applyAlignment="1" applyProtection="1">
      <alignment horizontal="right" vertical="center" wrapText="1"/>
    </xf>
    <xf numFmtId="176" fontId="15" fillId="4" borderId="15" xfId="0" applyNumberFormat="1" applyFont="1" applyFill="1" applyBorder="1" applyAlignment="1" applyProtection="1">
      <alignment horizontal="right" vertical="center" wrapText="1"/>
      <protection locked="0"/>
    </xf>
    <xf numFmtId="176" fontId="15" fillId="4" borderId="41" xfId="0" applyNumberFormat="1" applyFont="1" applyFill="1" applyBorder="1" applyAlignment="1" applyProtection="1">
      <alignment horizontal="right" vertical="center" wrapText="1"/>
      <protection locked="0"/>
    </xf>
    <xf numFmtId="176" fontId="15" fillId="4" borderId="31" xfId="0" applyNumberFormat="1" applyFont="1" applyFill="1" applyBorder="1" applyAlignment="1" applyProtection="1">
      <alignment horizontal="right" vertical="center" wrapText="1"/>
      <protection locked="0"/>
    </xf>
    <xf numFmtId="176" fontId="9" fillId="2" borderId="12" xfId="0" applyNumberFormat="1" applyFont="1" applyFill="1" applyBorder="1" applyAlignment="1" applyProtection="1">
      <alignment horizontal="center" vertical="center" wrapText="1"/>
    </xf>
    <xf numFmtId="176" fontId="17" fillId="0" borderId="12" xfId="0" applyNumberFormat="1" applyFont="1" applyBorder="1" applyAlignment="1" applyProtection="1">
      <alignment horizontal="left" vertical="center" wrapText="1"/>
      <protection locked="0"/>
    </xf>
    <xf numFmtId="176" fontId="15" fillId="2" borderId="15" xfId="0" applyNumberFormat="1" applyFont="1" applyFill="1" applyBorder="1" applyAlignment="1" applyProtection="1">
      <alignment horizontal="right" vertical="center" wrapText="1"/>
    </xf>
    <xf numFmtId="176" fontId="15" fillId="2" borderId="41" xfId="0" applyNumberFormat="1" applyFont="1" applyFill="1" applyBorder="1" applyAlignment="1" applyProtection="1">
      <alignment horizontal="right" vertical="center" wrapText="1"/>
    </xf>
    <xf numFmtId="176" fontId="15" fillId="2" borderId="31" xfId="0" applyNumberFormat="1" applyFont="1" applyFill="1" applyBorder="1" applyAlignment="1" applyProtection="1">
      <alignment horizontal="right" vertical="center" wrapText="1"/>
    </xf>
    <xf numFmtId="176" fontId="15" fillId="0" borderId="12" xfId="0" applyNumberFormat="1" applyFont="1" applyFill="1" applyBorder="1" applyAlignment="1" applyProtection="1">
      <alignment horizontal="right" vertical="center" wrapText="1"/>
      <protection locked="0"/>
    </xf>
    <xf numFmtId="176" fontId="18" fillId="0" borderId="12" xfId="0" applyNumberFormat="1" applyFont="1" applyBorder="1" applyAlignment="1" applyProtection="1">
      <alignment horizontal="left" vertical="center" wrapText="1"/>
      <protection locked="0"/>
    </xf>
    <xf numFmtId="176" fontId="18" fillId="0" borderId="16" xfId="0" applyNumberFormat="1" applyFont="1" applyBorder="1" applyAlignment="1" applyProtection="1">
      <alignment horizontal="left" vertical="center" wrapText="1"/>
      <protection locked="0"/>
    </xf>
    <xf numFmtId="176" fontId="15" fillId="2" borderId="5" xfId="0" applyNumberFormat="1" applyFont="1" applyFill="1" applyBorder="1" applyAlignment="1" applyProtection="1">
      <alignment horizontal="right" vertical="center" wrapText="1"/>
    </xf>
    <xf numFmtId="176" fontId="15" fillId="4" borderId="53" xfId="0" applyNumberFormat="1" applyFont="1" applyFill="1" applyBorder="1" applyAlignment="1" applyProtection="1">
      <alignment horizontal="right" vertical="center" wrapText="1"/>
      <protection locked="0"/>
    </xf>
    <xf numFmtId="176" fontId="15" fillId="4" borderId="49" xfId="0" applyNumberFormat="1" applyFont="1" applyFill="1" applyBorder="1" applyAlignment="1" applyProtection="1">
      <alignment horizontal="right" vertical="center" wrapText="1"/>
      <protection locked="0"/>
    </xf>
    <xf numFmtId="176" fontId="15" fillId="4" borderId="25" xfId="0" applyNumberFormat="1" applyFont="1" applyFill="1" applyBorder="1" applyAlignment="1" applyProtection="1">
      <alignment horizontal="right" vertical="center" wrapText="1"/>
      <protection locked="0"/>
    </xf>
    <xf numFmtId="176" fontId="15" fillId="4" borderId="16" xfId="0" applyNumberFormat="1" applyFont="1" applyFill="1" applyBorder="1" applyAlignment="1" applyProtection="1">
      <alignment horizontal="right" vertical="center" wrapText="1"/>
      <protection locked="0"/>
    </xf>
    <xf numFmtId="176" fontId="16" fillId="0" borderId="54" xfId="0" applyNumberFormat="1" applyFont="1" applyBorder="1" applyAlignment="1" applyProtection="1">
      <alignment horizontal="center" vertical="center" wrapText="1"/>
      <protection locked="0"/>
    </xf>
    <xf numFmtId="176" fontId="17" fillId="0" borderId="55" xfId="0" applyNumberFormat="1" applyFont="1" applyBorder="1" applyAlignment="1" applyProtection="1">
      <alignment horizontal="center" vertical="center" wrapText="1"/>
      <protection locked="0"/>
    </xf>
    <xf numFmtId="176" fontId="17" fillId="0" borderId="56" xfId="0" applyNumberFormat="1" applyFont="1" applyBorder="1" applyAlignment="1" applyProtection="1">
      <alignment horizontal="center" vertical="center" wrapText="1"/>
      <protection locked="0"/>
    </xf>
    <xf numFmtId="176" fontId="17" fillId="0" borderId="57" xfId="0" applyNumberFormat="1" applyFont="1" applyBorder="1" applyAlignment="1" applyProtection="1">
      <alignment horizontal="center" vertical="center" wrapText="1"/>
      <protection locked="0"/>
    </xf>
    <xf numFmtId="176" fontId="17" fillId="0" borderId="58" xfId="0" applyNumberFormat="1" applyFont="1" applyBorder="1" applyAlignment="1" applyProtection="1">
      <alignment horizontal="center" vertical="center" wrapText="1"/>
      <protection locked="0"/>
    </xf>
    <xf numFmtId="176" fontId="15" fillId="0" borderId="54" xfId="0" applyNumberFormat="1" applyFont="1" applyBorder="1" applyAlignment="1" applyProtection="1">
      <alignment horizontal="center" vertical="center" wrapText="1"/>
      <protection locked="0"/>
    </xf>
    <xf numFmtId="176" fontId="19" fillId="0" borderId="2" xfId="0" applyNumberFormat="1" applyFont="1" applyBorder="1" applyAlignment="1" applyProtection="1">
      <alignment horizontal="center" vertical="center" wrapText="1"/>
      <protection locked="0"/>
    </xf>
    <xf numFmtId="176" fontId="15" fillId="2" borderId="29" xfId="0" applyNumberFormat="1" applyFont="1" applyFill="1" applyBorder="1" applyAlignment="1" applyProtection="1">
      <alignment horizontal="right" vertical="center" wrapText="1"/>
    </xf>
    <xf numFmtId="176" fontId="15" fillId="2" borderId="52" xfId="0" applyNumberFormat="1" applyFont="1" applyFill="1" applyBorder="1" applyAlignment="1" applyProtection="1">
      <alignment horizontal="center" vertical="center" wrapText="1"/>
    </xf>
    <xf numFmtId="176" fontId="15" fillId="2" borderId="40" xfId="0" applyNumberFormat="1" applyFont="1" applyFill="1" applyBorder="1" applyAlignment="1" applyProtection="1">
      <alignment horizontal="center" vertical="center" wrapText="1"/>
    </xf>
    <xf numFmtId="176" fontId="15" fillId="2" borderId="21" xfId="0" applyNumberFormat="1" applyFont="1" applyFill="1" applyBorder="1" applyAlignment="1" applyProtection="1">
      <alignment horizontal="center" vertical="center" wrapText="1"/>
    </xf>
    <xf numFmtId="176" fontId="20" fillId="0" borderId="2" xfId="0" applyNumberFormat="1" applyFont="1" applyBorder="1" applyAlignment="1" applyProtection="1">
      <alignment horizontal="right" vertical="center" wrapText="1"/>
      <protection locked="0"/>
    </xf>
    <xf numFmtId="176" fontId="19" fillId="0" borderId="5" xfId="0" applyNumberFormat="1" applyFont="1" applyBorder="1" applyAlignment="1" applyProtection="1">
      <alignment horizontal="center" vertical="center" wrapText="1"/>
      <protection locked="0"/>
    </xf>
    <xf numFmtId="176" fontId="15" fillId="2" borderId="33" xfId="0" applyNumberFormat="1" applyFont="1" applyFill="1" applyBorder="1" applyAlignment="1" applyProtection="1">
      <alignment horizontal="right" vertical="center" wrapText="1"/>
    </xf>
    <xf numFmtId="176" fontId="15" fillId="2" borderId="53" xfId="0" applyNumberFormat="1" applyFont="1" applyFill="1" applyBorder="1" applyAlignment="1" applyProtection="1">
      <alignment horizontal="center" vertical="center" wrapText="1"/>
    </xf>
    <xf numFmtId="176" fontId="15" fillId="2" borderId="49" xfId="0" applyNumberFormat="1" applyFont="1" applyFill="1" applyBorder="1" applyAlignment="1" applyProtection="1">
      <alignment horizontal="center" vertical="center" wrapText="1"/>
    </xf>
    <xf numFmtId="176" fontId="15" fillId="2" borderId="25" xfId="0" applyNumberFormat="1" applyFont="1" applyFill="1" applyBorder="1" applyAlignment="1" applyProtection="1">
      <alignment horizontal="center" vertical="center" wrapText="1"/>
    </xf>
    <xf numFmtId="176" fontId="15" fillId="0" borderId="5" xfId="0" applyNumberFormat="1" applyFont="1" applyFill="1" applyBorder="1" applyAlignment="1" applyProtection="1">
      <alignment horizontal="right" vertical="center" wrapText="1"/>
      <protection locked="0"/>
    </xf>
    <xf numFmtId="176" fontId="14" fillId="0" borderId="34" xfId="0" applyNumberFormat="1" applyFont="1" applyBorder="1" applyAlignment="1" applyProtection="1">
      <alignment horizontal="left" vertical="top" wrapText="1"/>
    </xf>
    <xf numFmtId="176" fontId="14" fillId="0" borderId="0" xfId="0" applyNumberFormat="1" applyFont="1" applyBorder="1" applyAlignment="1" applyProtection="1">
      <alignment horizontal="left" vertical="top" wrapText="1"/>
    </xf>
    <xf numFmtId="176" fontId="14" fillId="0" borderId="50" xfId="0" applyNumberFormat="1" applyFont="1" applyBorder="1" applyAlignment="1" applyProtection="1">
      <alignment horizontal="left" vertical="top" wrapText="1"/>
    </xf>
    <xf numFmtId="176" fontId="14" fillId="0" borderId="35" xfId="0" applyNumberFormat="1" applyFont="1" applyBorder="1" applyAlignment="1" applyProtection="1">
      <alignment horizontal="left" vertical="top" wrapText="1"/>
    </xf>
    <xf numFmtId="176" fontId="14" fillId="0" borderId="1" xfId="0" applyNumberFormat="1" applyFont="1" applyBorder="1" applyAlignment="1" applyProtection="1">
      <alignment horizontal="left" vertical="top" wrapText="1"/>
    </xf>
    <xf numFmtId="176" fontId="14" fillId="0" borderId="51" xfId="0" applyNumberFormat="1" applyFont="1" applyBorder="1" applyAlignment="1" applyProtection="1">
      <alignment horizontal="left" vertical="top" wrapText="1"/>
    </xf>
    <xf numFmtId="176" fontId="20" fillId="0" borderId="0" xfId="0" applyNumberFormat="1" applyFont="1" applyAlignment="1" applyProtection="1">
      <alignment horizontal="left" vertical="center"/>
      <protection locked="0"/>
    </xf>
    <xf numFmtId="49" fontId="20" fillId="0" borderId="0" xfId="0" applyNumberFormat="1" applyFont="1" applyAlignment="1" applyProtection="1">
      <alignment horizontal="left" vertical="center"/>
      <protection locked="0"/>
    </xf>
    <xf numFmtId="176" fontId="20" fillId="0" borderId="0" xfId="0" applyNumberFormat="1" applyFont="1" applyAlignment="1" applyProtection="1">
      <alignment horizontal="left" vertical="center" wrapText="1"/>
      <protection locked="0"/>
    </xf>
    <xf numFmtId="0" fontId="21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49" fontId="20" fillId="0" borderId="0" xfId="0" applyNumberFormat="1" applyFont="1">
      <alignment vertical="center"/>
    </xf>
    <xf numFmtId="0" fontId="23" fillId="0" borderId="0" xfId="0" applyFont="1" applyAlignment="1">
      <alignment horizontal="right" vertical="center"/>
    </xf>
    <xf numFmtId="0" fontId="23" fillId="0" borderId="52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3" fillId="0" borderId="40" xfId="0" applyFont="1" applyFill="1" applyBorder="1" applyAlignment="1">
      <alignment horizontal="center" vertical="center"/>
    </xf>
    <xf numFmtId="0" fontId="23" fillId="0" borderId="15" xfId="0" applyFont="1" applyBorder="1" applyAlignment="1">
      <alignment horizontal="left" vertical="center"/>
    </xf>
    <xf numFmtId="176" fontId="6" fillId="2" borderId="14" xfId="39" applyNumberFormat="1" applyFont="1" applyFill="1" applyBorder="1" applyAlignment="1" applyProtection="1">
      <alignment vertical="center"/>
    </xf>
    <xf numFmtId="0" fontId="0" fillId="0" borderId="41" xfId="0" applyBorder="1">
      <alignment vertical="center"/>
    </xf>
    <xf numFmtId="9" fontId="7" fillId="3" borderId="15" xfId="39" applyNumberFormat="1" applyFont="1" applyFill="1" applyBorder="1" applyAlignment="1" applyProtection="1">
      <alignment horizontal="center" vertical="center" wrapText="1"/>
      <protection locked="0"/>
    </xf>
    <xf numFmtId="177" fontId="7" fillId="4" borderId="14" xfId="39" applyNumberFormat="1" applyFont="1" applyFill="1" applyBorder="1" applyAlignment="1" applyProtection="1">
      <alignment horizontal="right" vertical="center" wrapText="1"/>
      <protection locked="0"/>
    </xf>
    <xf numFmtId="177" fontId="1" fillId="4" borderId="14" xfId="0" applyNumberFormat="1" applyFont="1" applyFill="1" applyBorder="1" applyAlignment="1" applyProtection="1">
      <alignment horizontal="right" vertical="center"/>
      <protection locked="0"/>
    </xf>
    <xf numFmtId="9" fontId="7" fillId="3" borderId="15" xfId="39" applyNumberFormat="1" applyFont="1" applyFill="1" applyBorder="1" applyAlignment="1" applyProtection="1">
      <alignment horizontal="center" vertical="center"/>
      <protection locked="0"/>
    </xf>
    <xf numFmtId="176" fontId="6" fillId="2" borderId="14" xfId="39" applyNumberFormat="1" applyFont="1" applyFill="1" applyBorder="1" applyAlignment="1" applyProtection="1">
      <alignment horizontal="right" vertical="center"/>
    </xf>
    <xf numFmtId="176" fontId="7" fillId="2" borderId="14" xfId="39" applyNumberFormat="1" applyFont="1" applyFill="1" applyBorder="1" applyAlignment="1" applyProtection="1">
      <alignment horizontal="right" vertical="center"/>
    </xf>
    <xf numFmtId="9" fontId="7" fillId="3" borderId="53" xfId="39" applyNumberFormat="1" applyFont="1" applyFill="1" applyBorder="1" applyAlignment="1" applyProtection="1">
      <alignment horizontal="center" vertical="center" wrapText="1"/>
      <protection locked="0"/>
    </xf>
    <xf numFmtId="176" fontId="7" fillId="2" borderId="48" xfId="39" applyNumberFormat="1" applyFont="1" applyFill="1" applyBorder="1" applyAlignment="1" applyProtection="1">
      <alignment horizontal="right" vertical="center"/>
    </xf>
    <xf numFmtId="0" fontId="0" fillId="0" borderId="49" xfId="0" applyBorder="1">
      <alignment vertical="center"/>
    </xf>
    <xf numFmtId="176" fontId="0" fillId="0" borderId="0" xfId="39" applyNumberFormat="1" applyProtection="1">
      <protection locked="0"/>
    </xf>
    <xf numFmtId="176" fontId="0" fillId="0" borderId="0" xfId="0" applyNumberFormat="1" applyProtection="1">
      <alignment vertical="center"/>
      <protection locked="0"/>
    </xf>
    <xf numFmtId="0" fontId="0" fillId="0" borderId="0" xfId="0" applyNumberFormat="1" applyProtection="1">
      <alignment vertical="center"/>
      <protection locked="0"/>
    </xf>
    <xf numFmtId="176" fontId="1" fillId="0" borderId="0" xfId="39" applyNumberFormat="1" applyFont="1" applyAlignment="1" applyProtection="1">
      <alignment horizontal="left"/>
      <protection locked="0"/>
    </xf>
    <xf numFmtId="176" fontId="1" fillId="0" borderId="0" xfId="39" applyNumberFormat="1" applyFont="1" applyProtection="1">
      <protection locked="0"/>
    </xf>
    <xf numFmtId="176" fontId="24" fillId="0" borderId="0" xfId="39" applyNumberFormat="1" applyFont="1" applyAlignment="1" applyProtection="1">
      <alignment horizontal="center" vertical="top" wrapText="1"/>
      <protection locked="0"/>
    </xf>
    <xf numFmtId="176" fontId="7" fillId="0" borderId="0" xfId="39" applyNumberFormat="1" applyFont="1" applyBorder="1" applyAlignment="1" applyProtection="1">
      <alignment vertical="center" wrapText="1"/>
      <protection locked="0"/>
    </xf>
    <xf numFmtId="178" fontId="7" fillId="0" borderId="0" xfId="39" applyNumberFormat="1" applyFont="1" applyBorder="1" applyAlignment="1" applyProtection="1">
      <alignment horizontal="center" vertical="center" wrapText="1"/>
      <protection locked="0"/>
    </xf>
    <xf numFmtId="176" fontId="7" fillId="0" borderId="52" xfId="39" applyNumberFormat="1" applyFont="1" applyBorder="1" applyAlignment="1" applyProtection="1">
      <alignment horizontal="center" vertical="center" wrapText="1"/>
      <protection locked="0"/>
    </xf>
    <xf numFmtId="176" fontId="7" fillId="0" borderId="23" xfId="39" applyNumberFormat="1" applyFont="1" applyBorder="1" applyAlignment="1" applyProtection="1">
      <alignment horizontal="center" vertical="center"/>
      <protection locked="0"/>
    </xf>
    <xf numFmtId="176" fontId="7" fillId="0" borderId="23" xfId="39" applyNumberFormat="1" applyFont="1" applyBorder="1" applyAlignment="1" applyProtection="1">
      <alignment horizontal="center" vertical="center" wrapText="1"/>
      <protection locked="0"/>
    </xf>
    <xf numFmtId="49" fontId="7" fillId="0" borderId="15" xfId="39" applyNumberFormat="1" applyFont="1" applyBorder="1" applyAlignment="1" applyProtection="1">
      <alignment horizontal="center" vertical="center" wrapText="1"/>
      <protection locked="0"/>
    </xf>
    <xf numFmtId="49" fontId="7" fillId="0" borderId="14" xfId="39" applyNumberFormat="1" applyFont="1" applyBorder="1" applyAlignment="1" applyProtection="1">
      <alignment horizontal="center" vertical="center" wrapText="1"/>
      <protection locked="0"/>
    </xf>
    <xf numFmtId="176" fontId="7" fillId="0" borderId="14" xfId="39" applyNumberFormat="1" applyFont="1" applyBorder="1" applyAlignment="1" applyProtection="1">
      <alignment horizontal="center" vertical="center" wrapText="1"/>
      <protection locked="0"/>
    </xf>
    <xf numFmtId="49" fontId="7" fillId="0" borderId="53" xfId="39" applyNumberFormat="1" applyFont="1" applyBorder="1" applyAlignment="1" applyProtection="1">
      <alignment horizontal="center" vertical="center" wrapText="1"/>
      <protection locked="0"/>
    </xf>
    <xf numFmtId="49" fontId="7" fillId="0" borderId="48" xfId="39" applyNumberFormat="1" applyFont="1" applyBorder="1" applyAlignment="1" applyProtection="1">
      <alignment horizontal="center" vertical="center" wrapText="1"/>
      <protection locked="0"/>
    </xf>
    <xf numFmtId="176" fontId="7" fillId="0" borderId="48" xfId="39" applyNumberFormat="1" applyFont="1" applyBorder="1" applyAlignment="1" applyProtection="1">
      <alignment horizontal="center" vertical="center" wrapText="1"/>
      <protection locked="0"/>
    </xf>
    <xf numFmtId="176" fontId="7" fillId="0" borderId="35" xfId="39" applyNumberFormat="1" applyFont="1" applyBorder="1" applyAlignment="1" applyProtection="1">
      <alignment horizontal="center" vertical="center" wrapText="1"/>
      <protection locked="0"/>
    </xf>
    <xf numFmtId="176" fontId="7" fillId="0" borderId="1" xfId="39" applyNumberFormat="1" applyFont="1" applyBorder="1" applyAlignment="1" applyProtection="1">
      <alignment horizontal="center" vertical="center" wrapText="1"/>
      <protection locked="0"/>
    </xf>
    <xf numFmtId="176" fontId="7" fillId="0" borderId="51" xfId="39" applyNumberFormat="1" applyFont="1" applyBorder="1" applyAlignment="1" applyProtection="1">
      <alignment horizontal="center" vertical="center" wrapText="1"/>
      <protection locked="0"/>
    </xf>
    <xf numFmtId="176" fontId="7" fillId="0" borderId="55" xfId="39" applyNumberFormat="1" applyFont="1" applyBorder="1" applyAlignment="1" applyProtection="1">
      <alignment horizontal="center" vertical="center" wrapText="1"/>
      <protection locked="0"/>
    </xf>
    <xf numFmtId="176" fontId="7" fillId="0" borderId="59" xfId="39" applyNumberFormat="1" applyFont="1" applyBorder="1" applyAlignment="1" applyProtection="1">
      <alignment horizontal="center" vertical="center" wrapText="1"/>
      <protection locked="0"/>
    </xf>
    <xf numFmtId="176" fontId="7" fillId="2" borderId="58" xfId="39" applyNumberFormat="1" applyFont="1" applyFill="1" applyBorder="1" applyAlignment="1" applyProtection="1">
      <alignment horizontal="center" vertical="center"/>
    </xf>
    <xf numFmtId="176" fontId="7" fillId="2" borderId="59" xfId="39" applyNumberFormat="1" applyFont="1" applyFill="1" applyBorder="1" applyAlignment="1" applyProtection="1">
      <alignment horizontal="center" vertical="center"/>
    </xf>
    <xf numFmtId="176" fontId="7" fillId="0" borderId="60" xfId="39" applyNumberFormat="1" applyFont="1" applyBorder="1" applyAlignment="1" applyProtection="1">
      <alignment horizontal="center" vertical="center" wrapText="1"/>
      <protection locked="0"/>
    </xf>
    <xf numFmtId="176" fontId="7" fillId="0" borderId="3" xfId="39" applyNumberFormat="1" applyFont="1" applyBorder="1" applyAlignment="1" applyProtection="1">
      <alignment horizontal="center" vertical="center" wrapText="1"/>
      <protection locked="0"/>
    </xf>
    <xf numFmtId="176" fontId="7" fillId="2" borderId="61" xfId="39" applyNumberFormat="1" applyFont="1" applyFill="1" applyBorder="1" applyAlignment="1" applyProtection="1">
      <alignment horizontal="center" vertical="center"/>
    </xf>
    <xf numFmtId="176" fontId="6" fillId="0" borderId="29" xfId="39" applyNumberFormat="1" applyFont="1" applyBorder="1" applyAlignment="1" applyProtection="1">
      <alignment horizontal="center" vertical="center" wrapText="1"/>
      <protection locked="0"/>
    </xf>
    <xf numFmtId="176" fontId="6" fillId="0" borderId="22" xfId="39" applyNumberFormat="1" applyFont="1" applyBorder="1" applyAlignment="1" applyProtection="1">
      <alignment horizontal="center" vertical="center" wrapText="1"/>
      <protection locked="0"/>
    </xf>
    <xf numFmtId="176" fontId="6" fillId="0" borderId="9" xfId="39" applyNumberFormat="1" applyFont="1" applyBorder="1" applyAlignment="1" applyProtection="1">
      <alignment horizontal="center" vertical="center" wrapText="1"/>
      <protection locked="0"/>
    </xf>
    <xf numFmtId="176" fontId="6" fillId="0" borderId="62" xfId="39" applyNumberFormat="1" applyFont="1" applyBorder="1" applyAlignment="1" applyProtection="1">
      <alignment horizontal="center" vertical="center" wrapText="1"/>
      <protection locked="0"/>
    </xf>
    <xf numFmtId="176" fontId="6" fillId="0" borderId="31" xfId="39" applyNumberFormat="1" applyFont="1" applyBorder="1" applyAlignment="1" applyProtection="1">
      <alignment horizontal="center" vertical="center"/>
      <protection locked="0"/>
    </xf>
    <xf numFmtId="176" fontId="6" fillId="0" borderId="32" xfId="39" applyNumberFormat="1" applyFont="1" applyBorder="1" applyAlignment="1" applyProtection="1">
      <alignment horizontal="center" vertical="center"/>
      <protection locked="0"/>
    </xf>
    <xf numFmtId="176" fontId="6" fillId="0" borderId="46" xfId="39" applyNumberFormat="1" applyFont="1" applyBorder="1" applyAlignment="1" applyProtection="1">
      <alignment horizontal="center" vertical="center"/>
      <protection locked="0"/>
    </xf>
    <xf numFmtId="176" fontId="6" fillId="0" borderId="15" xfId="39" applyNumberFormat="1" applyFont="1" applyBorder="1" applyAlignment="1" applyProtection="1">
      <alignment horizontal="left" vertical="center" wrapText="1"/>
      <protection locked="0"/>
    </xf>
    <xf numFmtId="176" fontId="6" fillId="0" borderId="14" xfId="39" applyNumberFormat="1" applyFont="1" applyBorder="1" applyAlignment="1" applyProtection="1">
      <alignment horizontal="left" vertical="center" wrapText="1"/>
      <protection locked="0"/>
    </xf>
    <xf numFmtId="176" fontId="6" fillId="2" borderId="31" xfId="39" applyNumberFormat="1" applyFont="1" applyFill="1" applyBorder="1" applyAlignment="1" applyProtection="1">
      <alignment horizontal="right" vertical="center"/>
    </xf>
    <xf numFmtId="176" fontId="6" fillId="2" borderId="32" xfId="39" applyNumberFormat="1" applyFont="1" applyFill="1" applyBorder="1" applyAlignment="1" applyProtection="1">
      <alignment horizontal="right" vertical="center"/>
    </xf>
    <xf numFmtId="176" fontId="6" fillId="2" borderId="46" xfId="39" applyNumberFormat="1" applyFont="1" applyFill="1" applyBorder="1" applyAlignment="1" applyProtection="1">
      <alignment horizontal="right" vertical="center"/>
    </xf>
    <xf numFmtId="176" fontId="7" fillId="5" borderId="15" xfId="39" applyNumberFormat="1" applyFont="1" applyFill="1" applyBorder="1" applyAlignment="1" applyProtection="1">
      <alignment horizontal="center" vertical="center" wrapText="1"/>
      <protection locked="0"/>
    </xf>
    <xf numFmtId="176" fontId="7" fillId="5" borderId="14" xfId="39" applyNumberFormat="1" applyFont="1" applyFill="1" applyBorder="1" applyAlignment="1" applyProtection="1">
      <alignment horizontal="center" vertical="center" wrapText="1"/>
      <protection locked="0"/>
    </xf>
    <xf numFmtId="176" fontId="7" fillId="0" borderId="31" xfId="39" applyNumberFormat="1" applyFont="1" applyBorder="1" applyAlignment="1" applyProtection="1">
      <alignment horizontal="right" vertical="center"/>
      <protection locked="0"/>
    </xf>
    <xf numFmtId="176" fontId="7" fillId="0" borderId="32" xfId="39" applyNumberFormat="1" applyFont="1" applyBorder="1" applyAlignment="1" applyProtection="1">
      <alignment horizontal="right" vertical="center"/>
      <protection locked="0"/>
    </xf>
    <xf numFmtId="176" fontId="7" fillId="0" borderId="46" xfId="39" applyNumberFormat="1" applyFont="1" applyBorder="1" applyAlignment="1" applyProtection="1">
      <alignment horizontal="right" vertical="center"/>
      <protection locked="0"/>
    </xf>
    <xf numFmtId="176" fontId="7" fillId="5" borderId="30" xfId="39" applyNumberFormat="1" applyFont="1" applyFill="1" applyBorder="1" applyAlignment="1" applyProtection="1">
      <alignment horizontal="center" vertical="center" wrapText="1"/>
      <protection locked="0"/>
    </xf>
    <xf numFmtId="176" fontId="7" fillId="5" borderId="32" xfId="39" applyNumberFormat="1" applyFont="1" applyFill="1" applyBorder="1" applyAlignment="1" applyProtection="1">
      <alignment horizontal="center" vertical="center" wrapText="1"/>
      <protection locked="0"/>
    </xf>
    <xf numFmtId="176" fontId="7" fillId="5" borderId="46" xfId="39" applyNumberFormat="1" applyFont="1" applyFill="1" applyBorder="1" applyAlignment="1" applyProtection="1">
      <alignment horizontal="center" vertical="center" wrapText="1"/>
      <protection locked="0"/>
    </xf>
    <xf numFmtId="176" fontId="6" fillId="0" borderId="30" xfId="39" applyNumberFormat="1" applyFont="1" applyFill="1" applyBorder="1" applyAlignment="1" applyProtection="1">
      <alignment horizontal="left" vertical="center" wrapText="1"/>
      <protection locked="0"/>
    </xf>
    <xf numFmtId="176" fontId="6" fillId="0" borderId="32" xfId="39" applyNumberFormat="1" applyFont="1" applyFill="1" applyBorder="1" applyAlignment="1" applyProtection="1">
      <alignment horizontal="left" vertical="center" wrapText="1"/>
      <protection locked="0"/>
    </xf>
    <xf numFmtId="176" fontId="6" fillId="0" borderId="46" xfId="39" applyNumberFormat="1" applyFont="1" applyFill="1" applyBorder="1" applyAlignment="1" applyProtection="1">
      <alignment horizontal="left" vertical="center" wrapText="1"/>
      <protection locked="0"/>
    </xf>
    <xf numFmtId="176" fontId="6" fillId="0" borderId="31" xfId="39" applyNumberFormat="1" applyFont="1" applyBorder="1" applyAlignment="1" applyProtection="1">
      <alignment horizontal="right" vertical="center"/>
      <protection locked="0"/>
    </xf>
    <xf numFmtId="176" fontId="6" fillId="0" borderId="32" xfId="39" applyNumberFormat="1" applyFont="1" applyBorder="1" applyAlignment="1" applyProtection="1">
      <alignment horizontal="right" vertical="center"/>
      <protection locked="0"/>
    </xf>
    <xf numFmtId="176" fontId="6" fillId="0" borderId="46" xfId="39" applyNumberFormat="1" applyFont="1" applyBorder="1" applyAlignment="1" applyProtection="1">
      <alignment horizontal="right" vertical="center"/>
      <protection locked="0"/>
    </xf>
    <xf numFmtId="176" fontId="6" fillId="3" borderId="30" xfId="39" applyNumberFormat="1" applyFont="1" applyFill="1" applyBorder="1" applyAlignment="1" applyProtection="1">
      <alignment horizontal="left" vertical="center" wrapText="1"/>
      <protection locked="0"/>
    </xf>
    <xf numFmtId="176" fontId="6" fillId="3" borderId="32" xfId="39" applyNumberFormat="1" applyFont="1" applyFill="1" applyBorder="1" applyAlignment="1" applyProtection="1">
      <alignment horizontal="left" vertical="center" wrapText="1"/>
      <protection locked="0"/>
    </xf>
    <xf numFmtId="176" fontId="6" fillId="3" borderId="46" xfId="39" applyNumberFormat="1" applyFont="1" applyFill="1" applyBorder="1" applyAlignment="1" applyProtection="1">
      <alignment horizontal="left" vertical="center" wrapText="1"/>
      <protection locked="0"/>
    </xf>
    <xf numFmtId="176" fontId="7" fillId="0" borderId="15" xfId="39" applyNumberFormat="1" applyFont="1" applyBorder="1" applyAlignment="1" applyProtection="1">
      <alignment horizontal="center" vertical="center" wrapText="1"/>
      <protection locked="0"/>
    </xf>
    <xf numFmtId="176" fontId="7" fillId="0" borderId="6" xfId="39" applyNumberFormat="1" applyFont="1" applyBorder="1" applyAlignment="1" applyProtection="1">
      <alignment horizontal="center" vertical="center" wrapText="1"/>
      <protection locked="0"/>
    </xf>
    <xf numFmtId="176" fontId="7" fillId="0" borderId="25" xfId="39" applyNumberFormat="1" applyFont="1" applyBorder="1" applyAlignment="1" applyProtection="1">
      <alignment horizontal="right" vertical="center"/>
      <protection locked="0"/>
    </xf>
    <xf numFmtId="176" fontId="7" fillId="0" borderId="26" xfId="39" applyNumberFormat="1" applyFont="1" applyBorder="1" applyAlignment="1" applyProtection="1">
      <alignment horizontal="right" vertical="center"/>
      <protection locked="0"/>
    </xf>
    <xf numFmtId="176" fontId="7" fillId="0" borderId="27" xfId="39" applyNumberFormat="1" applyFont="1" applyBorder="1" applyAlignment="1" applyProtection="1">
      <alignment horizontal="right" vertical="center"/>
      <protection locked="0"/>
    </xf>
    <xf numFmtId="176" fontId="6" fillId="0" borderId="55" xfId="39" applyNumberFormat="1" applyFont="1" applyBorder="1" applyAlignment="1" applyProtection="1">
      <alignment horizontal="center" vertical="center" wrapText="1"/>
      <protection locked="0"/>
    </xf>
    <xf numFmtId="176" fontId="6" fillId="0" borderId="59" xfId="39" applyNumberFormat="1" applyFont="1" applyBorder="1" applyAlignment="1" applyProtection="1">
      <alignment horizontal="center" vertical="center" wrapText="1"/>
      <protection locked="0"/>
    </xf>
    <xf numFmtId="176" fontId="6" fillId="0" borderId="10" xfId="39" applyNumberFormat="1" applyFont="1" applyBorder="1" applyAlignment="1" applyProtection="1">
      <alignment horizontal="center" vertical="center" wrapText="1"/>
      <protection locked="0"/>
    </xf>
    <xf numFmtId="176" fontId="7" fillId="0" borderId="21" xfId="39" applyNumberFormat="1" applyFont="1" applyFill="1" applyBorder="1" applyAlignment="1" applyProtection="1">
      <alignment vertical="center"/>
      <protection locked="0"/>
    </xf>
    <xf numFmtId="176" fontId="7" fillId="0" borderId="22" xfId="39" applyNumberFormat="1" applyFont="1" applyFill="1" applyBorder="1" applyAlignment="1" applyProtection="1">
      <alignment vertical="center"/>
      <protection locked="0"/>
    </xf>
    <xf numFmtId="176" fontId="7" fillId="0" borderId="20" xfId="39" applyNumberFormat="1" applyFont="1" applyFill="1" applyBorder="1" applyAlignment="1" applyProtection="1">
      <alignment vertical="center"/>
      <protection locked="0"/>
    </xf>
    <xf numFmtId="176" fontId="6" fillId="0" borderId="34" xfId="39" applyNumberFormat="1" applyFont="1" applyBorder="1" applyAlignment="1" applyProtection="1">
      <alignment horizontal="center" vertical="center" wrapText="1"/>
      <protection locked="0"/>
    </xf>
    <xf numFmtId="176" fontId="6" fillId="0" borderId="0" xfId="39" applyNumberFormat="1" applyFont="1" applyBorder="1" applyAlignment="1" applyProtection="1">
      <alignment horizontal="center" vertical="center" wrapText="1"/>
      <protection locked="0"/>
    </xf>
    <xf numFmtId="176" fontId="6" fillId="0" borderId="63" xfId="39" applyNumberFormat="1" applyFont="1" applyBorder="1" applyAlignment="1" applyProtection="1">
      <alignment horizontal="center" vertical="center" wrapText="1"/>
      <protection locked="0"/>
    </xf>
    <xf numFmtId="176" fontId="7" fillId="0" borderId="31" xfId="39" applyNumberFormat="1" applyFont="1" applyFill="1" applyBorder="1" applyAlignment="1" applyProtection="1">
      <alignment vertical="center"/>
      <protection locked="0"/>
    </xf>
    <xf numFmtId="176" fontId="7" fillId="0" borderId="32" xfId="39" applyNumberFormat="1" applyFont="1" applyFill="1" applyBorder="1" applyAlignment="1" applyProtection="1">
      <alignment vertical="center"/>
      <protection locked="0"/>
    </xf>
    <xf numFmtId="176" fontId="7" fillId="0" borderId="46" xfId="39" applyNumberFormat="1" applyFont="1" applyFill="1" applyBorder="1" applyAlignment="1" applyProtection="1">
      <alignment vertical="center"/>
      <protection locked="0"/>
    </xf>
    <xf numFmtId="176" fontId="7" fillId="0" borderId="14" xfId="39" applyNumberFormat="1" applyFont="1" applyFill="1" applyBorder="1" applyAlignment="1" applyProtection="1">
      <alignment horizontal="right" vertical="center"/>
      <protection locked="0"/>
    </xf>
    <xf numFmtId="176" fontId="7" fillId="0" borderId="31" xfId="39" applyNumberFormat="1" applyFont="1" applyFill="1" applyBorder="1" applyAlignment="1" applyProtection="1">
      <alignment horizontal="right" vertical="center"/>
      <protection locked="0"/>
    </xf>
    <xf numFmtId="176" fontId="7" fillId="0" borderId="32" xfId="39" applyNumberFormat="1" applyFont="1" applyFill="1" applyBorder="1" applyAlignment="1" applyProtection="1">
      <alignment horizontal="right" vertical="center"/>
      <protection locked="0"/>
    </xf>
    <xf numFmtId="176" fontId="7" fillId="0" borderId="46" xfId="39" applyNumberFormat="1" applyFont="1" applyFill="1" applyBorder="1" applyAlignment="1" applyProtection="1">
      <alignment horizontal="right" vertical="center"/>
      <protection locked="0"/>
    </xf>
    <xf numFmtId="176" fontId="7" fillId="0" borderId="14" xfId="39" applyNumberFormat="1" applyFont="1" applyBorder="1" applyAlignment="1" applyProtection="1">
      <alignment horizontal="right" vertical="center"/>
      <protection locked="0"/>
    </xf>
    <xf numFmtId="176" fontId="6" fillId="0" borderId="35" xfId="39" applyNumberFormat="1" applyFont="1" applyBorder="1" applyAlignment="1" applyProtection="1">
      <alignment horizontal="center" vertical="center" wrapText="1"/>
      <protection locked="0"/>
    </xf>
    <xf numFmtId="176" fontId="6" fillId="0" borderId="1" xfId="39" applyNumberFormat="1" applyFont="1" applyBorder="1" applyAlignment="1" applyProtection="1">
      <alignment horizontal="center" vertical="center" wrapText="1"/>
      <protection locked="0"/>
    </xf>
    <xf numFmtId="176" fontId="6" fillId="0" borderId="6" xfId="39" applyNumberFormat="1" applyFont="1" applyBorder="1" applyAlignment="1" applyProtection="1">
      <alignment horizontal="center" vertical="center" wrapText="1"/>
      <protection locked="0"/>
    </xf>
    <xf numFmtId="176" fontId="7" fillId="0" borderId="38" xfId="39" applyNumberFormat="1" applyFont="1" applyBorder="1" applyAlignment="1" applyProtection="1">
      <alignment horizontal="right" vertical="center"/>
      <protection locked="0"/>
    </xf>
    <xf numFmtId="176" fontId="7" fillId="0" borderId="1" xfId="39" applyNumberFormat="1" applyFont="1" applyBorder="1" applyAlignment="1" applyProtection="1">
      <alignment horizontal="right" vertical="center"/>
      <protection locked="0"/>
    </xf>
    <xf numFmtId="176" fontId="7" fillId="0" borderId="6" xfId="39" applyNumberFormat="1" applyFont="1" applyBorder="1" applyAlignment="1" applyProtection="1">
      <alignment horizontal="right" vertical="center"/>
      <protection locked="0"/>
    </xf>
    <xf numFmtId="176" fontId="7" fillId="2" borderId="38" xfId="39" applyNumberFormat="1" applyFont="1" applyFill="1" applyBorder="1" applyAlignment="1" applyProtection="1">
      <alignment horizontal="center" vertical="center"/>
    </xf>
    <xf numFmtId="176" fontId="7" fillId="2" borderId="6" xfId="39" applyNumberFormat="1" applyFont="1" applyFill="1" applyBorder="1" applyAlignment="1" applyProtection="1">
      <alignment horizontal="center" vertical="center"/>
    </xf>
    <xf numFmtId="176" fontId="7" fillId="0" borderId="64" xfId="39" applyNumberFormat="1" applyFont="1" applyBorder="1" applyAlignment="1" applyProtection="1">
      <alignment horizontal="center" vertical="center"/>
      <protection locked="0"/>
    </xf>
    <xf numFmtId="176" fontId="1" fillId="0" borderId="55" xfId="0" applyNumberFormat="1" applyFont="1" applyBorder="1" applyAlignment="1" applyProtection="1">
      <alignment horizontal="left" vertical="top"/>
      <protection locked="0"/>
    </xf>
    <xf numFmtId="176" fontId="1" fillId="0" borderId="59" xfId="0" applyNumberFormat="1" applyFont="1" applyBorder="1" applyAlignment="1" applyProtection="1">
      <alignment horizontal="left" vertical="top"/>
      <protection locked="0"/>
    </xf>
    <xf numFmtId="176" fontId="1" fillId="0" borderId="55" xfId="39" applyNumberFormat="1" applyFont="1" applyBorder="1" applyAlignment="1" applyProtection="1">
      <alignment horizontal="left" vertical="top"/>
      <protection locked="0"/>
    </xf>
    <xf numFmtId="176" fontId="1" fillId="0" borderId="59" xfId="39" applyNumberFormat="1" applyFont="1" applyBorder="1" applyAlignment="1" applyProtection="1">
      <alignment horizontal="left" vertical="top"/>
      <protection locked="0"/>
    </xf>
    <xf numFmtId="176" fontId="1" fillId="0" borderId="34" xfId="0" applyNumberFormat="1" applyFont="1" applyBorder="1" applyAlignment="1" applyProtection="1">
      <alignment horizontal="left" vertical="top"/>
      <protection locked="0"/>
    </xf>
    <xf numFmtId="176" fontId="1" fillId="0" borderId="0" xfId="0" applyNumberFormat="1" applyFont="1" applyBorder="1" applyAlignment="1" applyProtection="1">
      <alignment horizontal="left" vertical="top"/>
      <protection locked="0"/>
    </xf>
    <xf numFmtId="176" fontId="1" fillId="0" borderId="34" xfId="39" applyNumberFormat="1" applyFont="1" applyBorder="1" applyAlignment="1" applyProtection="1">
      <alignment horizontal="left" vertical="top"/>
      <protection locked="0"/>
    </xf>
    <xf numFmtId="176" fontId="1" fillId="0" borderId="0" xfId="39" applyNumberFormat="1" applyFont="1" applyBorder="1" applyAlignment="1" applyProtection="1">
      <alignment horizontal="left" vertical="top"/>
      <protection locked="0"/>
    </xf>
    <xf numFmtId="176" fontId="1" fillId="0" borderId="35" xfId="0" applyNumberFormat="1" applyFont="1" applyBorder="1" applyAlignment="1" applyProtection="1">
      <alignment horizontal="left" vertical="top"/>
      <protection locked="0"/>
    </xf>
    <xf numFmtId="176" fontId="1" fillId="0" borderId="1" xfId="0" applyNumberFormat="1" applyFont="1" applyBorder="1" applyAlignment="1" applyProtection="1">
      <alignment horizontal="left" vertical="top"/>
      <protection locked="0"/>
    </xf>
    <xf numFmtId="176" fontId="1" fillId="0" borderId="35" xfId="39" applyNumberFormat="1" applyFont="1" applyBorder="1" applyAlignment="1" applyProtection="1">
      <alignment horizontal="left" vertical="top"/>
      <protection locked="0"/>
    </xf>
    <xf numFmtId="176" fontId="1" fillId="0" borderId="1" xfId="39" applyNumberFormat="1" applyFont="1" applyBorder="1" applyAlignment="1" applyProtection="1">
      <alignment horizontal="left" vertical="top"/>
      <protection locked="0"/>
    </xf>
    <xf numFmtId="0" fontId="0" fillId="0" borderId="0" xfId="39" applyNumberFormat="1" applyProtection="1">
      <protection locked="0"/>
    </xf>
    <xf numFmtId="176" fontId="0" fillId="0" borderId="0" xfId="39" applyNumberFormat="1" applyAlignment="1" applyProtection="1">
      <alignment wrapText="1"/>
      <protection locked="0"/>
    </xf>
    <xf numFmtId="0" fontId="7" fillId="0" borderId="0" xfId="39" applyNumberFormat="1" applyFont="1" applyBorder="1" applyAlignment="1" applyProtection="1">
      <alignment horizontal="center" vertical="center"/>
      <protection locked="0"/>
    </xf>
    <xf numFmtId="0" fontId="7" fillId="0" borderId="0" xfId="39" applyNumberFormat="1" applyFont="1" applyBorder="1" applyAlignment="1" applyProtection="1">
      <alignment vertical="center" wrapText="1"/>
      <protection locked="0"/>
    </xf>
    <xf numFmtId="178" fontId="7" fillId="0" borderId="0" xfId="39" applyNumberFormat="1" applyFont="1" applyBorder="1" applyAlignment="1" applyProtection="1">
      <alignment vertical="center" wrapText="1"/>
      <protection locked="0"/>
    </xf>
    <xf numFmtId="176" fontId="7" fillId="0" borderId="0" xfId="39" applyNumberFormat="1" applyFont="1" applyBorder="1" applyAlignment="1" applyProtection="1">
      <alignment horizontal="center" vertical="center"/>
      <protection locked="0"/>
    </xf>
    <xf numFmtId="176" fontId="7" fillId="0" borderId="0" xfId="39" applyNumberFormat="1" applyFont="1" applyProtection="1">
      <protection locked="0"/>
    </xf>
    <xf numFmtId="0" fontId="7" fillId="0" borderId="14" xfId="39" applyNumberFormat="1" applyFont="1" applyBorder="1" applyAlignment="1" applyProtection="1">
      <alignment horizontal="center" vertical="center" wrapText="1"/>
      <protection locked="0"/>
    </xf>
    <xf numFmtId="178" fontId="7" fillId="0" borderId="48" xfId="39" applyNumberFormat="1" applyFont="1" applyBorder="1" applyAlignment="1" applyProtection="1">
      <alignment horizontal="center" vertical="center" wrapText="1"/>
      <protection locked="0"/>
    </xf>
    <xf numFmtId="0" fontId="7" fillId="0" borderId="48" xfId="39" applyNumberFormat="1" applyFont="1" applyBorder="1" applyAlignment="1" applyProtection="1">
      <alignment horizontal="center" vertical="center" wrapText="1"/>
      <protection locked="0"/>
    </xf>
    <xf numFmtId="176" fontId="7" fillId="2" borderId="65" xfId="39" applyNumberFormat="1" applyFont="1" applyFill="1" applyBorder="1" applyAlignment="1" applyProtection="1">
      <alignment horizontal="center" vertical="center"/>
    </xf>
    <xf numFmtId="176" fontId="7" fillId="2" borderId="66" xfId="39" applyNumberFormat="1" applyFont="1" applyFill="1" applyBorder="1" applyAlignment="1" applyProtection="1">
      <alignment horizontal="center" vertical="center"/>
    </xf>
    <xf numFmtId="0" fontId="6" fillId="0" borderId="14" xfId="39" applyNumberFormat="1" applyFont="1" applyBorder="1" applyAlignment="1" applyProtection="1">
      <alignment horizontal="center" vertical="center" wrapText="1"/>
      <protection locked="0"/>
    </xf>
    <xf numFmtId="176" fontId="6" fillId="0" borderId="14" xfId="39" applyNumberFormat="1" applyFont="1" applyBorder="1" applyAlignment="1" applyProtection="1">
      <alignment horizontal="center" vertical="center" wrapText="1"/>
      <protection locked="0"/>
    </xf>
    <xf numFmtId="176" fontId="6" fillId="0" borderId="31" xfId="39" applyNumberFormat="1" applyFont="1" applyBorder="1" applyAlignment="1" applyProtection="1">
      <alignment horizontal="center"/>
      <protection locked="0"/>
    </xf>
    <xf numFmtId="176" fontId="7" fillId="0" borderId="31" xfId="39" applyNumberFormat="1" applyFont="1" applyBorder="1" applyAlignment="1" applyProtection="1">
      <alignment horizontal="center"/>
      <protection locked="0"/>
    </xf>
    <xf numFmtId="176" fontId="7" fillId="0" borderId="14" xfId="39" applyNumberFormat="1" applyFont="1" applyBorder="1" applyAlignment="1" applyProtection="1">
      <alignment horizontal="right" vertical="center" wrapText="1"/>
      <protection locked="0"/>
    </xf>
    <xf numFmtId="0" fontId="7" fillId="0" borderId="31" xfId="39" applyNumberFormat="1" applyFont="1" applyBorder="1" applyAlignment="1" applyProtection="1">
      <alignment horizontal="center" vertical="center" wrapText="1"/>
      <protection locked="0"/>
    </xf>
    <xf numFmtId="0" fontId="7" fillId="0" borderId="46" xfId="39" applyNumberFormat="1" applyFont="1" applyBorder="1" applyAlignment="1" applyProtection="1">
      <alignment horizontal="center" vertical="center" wrapText="1"/>
      <protection locked="0"/>
    </xf>
    <xf numFmtId="9" fontId="7" fillId="0" borderId="14" xfId="39" applyNumberFormat="1" applyFont="1" applyBorder="1" applyAlignment="1" applyProtection="1">
      <alignment horizontal="center" vertical="center" wrapText="1"/>
      <protection locked="0"/>
    </xf>
    <xf numFmtId="176" fontId="7" fillId="0" borderId="31" xfId="39" applyNumberFormat="1" applyFont="1" applyBorder="1" applyAlignment="1" applyProtection="1">
      <alignment horizontal="right" vertical="center" wrapText="1"/>
      <protection locked="0"/>
    </xf>
    <xf numFmtId="176" fontId="7" fillId="0" borderId="32" xfId="39" applyNumberFormat="1" applyFont="1" applyBorder="1" applyAlignment="1" applyProtection="1">
      <alignment horizontal="right" vertical="center" wrapText="1"/>
      <protection locked="0"/>
    </xf>
    <xf numFmtId="176" fontId="7" fillId="0" borderId="46" xfId="39" applyNumberFormat="1" applyFont="1" applyBorder="1" applyAlignment="1" applyProtection="1">
      <alignment horizontal="right" vertical="center" wrapText="1"/>
      <protection locked="0"/>
    </xf>
    <xf numFmtId="0" fontId="6" fillId="0" borderId="31" xfId="39" applyNumberFormat="1" applyFont="1" applyBorder="1" applyAlignment="1" applyProtection="1">
      <alignment horizontal="center" vertical="center" wrapText="1"/>
      <protection locked="0"/>
    </xf>
    <xf numFmtId="0" fontId="6" fillId="0" borderId="46" xfId="39" applyNumberFormat="1" applyFont="1" applyBorder="1" applyAlignment="1" applyProtection="1">
      <alignment horizontal="center" vertical="center" wrapText="1"/>
      <protection locked="0"/>
    </xf>
    <xf numFmtId="176" fontId="6" fillId="0" borderId="31" xfId="39" applyNumberFormat="1" applyFont="1" applyBorder="1" applyAlignment="1" applyProtection="1">
      <alignment horizontal="right" vertical="center" wrapText="1"/>
      <protection locked="0"/>
    </xf>
    <xf numFmtId="176" fontId="6" fillId="0" borderId="32" xfId="39" applyNumberFormat="1" applyFont="1" applyBorder="1" applyAlignment="1" applyProtection="1">
      <alignment horizontal="right" vertical="center" wrapText="1"/>
      <protection locked="0"/>
    </xf>
    <xf numFmtId="176" fontId="6" fillId="0" borderId="46" xfId="39" applyNumberFormat="1" applyFont="1" applyBorder="1" applyAlignment="1" applyProtection="1">
      <alignment horizontal="right" vertical="center" wrapText="1"/>
      <protection locked="0"/>
    </xf>
    <xf numFmtId="176" fontId="7" fillId="0" borderId="31" xfId="39" applyNumberFormat="1" applyFont="1" applyBorder="1" applyAlignment="1" applyProtection="1">
      <alignment horizontal="right"/>
      <protection locked="0"/>
    </xf>
    <xf numFmtId="176" fontId="6" fillId="0" borderId="14" xfId="39" applyNumberFormat="1" applyFont="1" applyBorder="1" applyAlignment="1" applyProtection="1">
      <alignment horizontal="right" vertical="center" wrapText="1"/>
      <protection locked="0"/>
    </xf>
    <xf numFmtId="176" fontId="7" fillId="0" borderId="48" xfId="39" applyNumberFormat="1" applyFont="1" applyBorder="1" applyAlignment="1" applyProtection="1">
      <alignment horizontal="right" vertical="center" wrapText="1"/>
      <protection locked="0"/>
    </xf>
    <xf numFmtId="176" fontId="7" fillId="0" borderId="25" xfId="39" applyNumberFormat="1" applyFont="1" applyBorder="1" applyAlignment="1" applyProtection="1">
      <alignment horizontal="center"/>
      <protection locked="0"/>
    </xf>
    <xf numFmtId="9" fontId="7" fillId="3" borderId="31" xfId="39" applyNumberFormat="1" applyFont="1" applyFill="1" applyBorder="1" applyAlignment="1" applyProtection="1">
      <alignment horizontal="center" vertical="center" wrapText="1"/>
      <protection locked="0"/>
    </xf>
    <xf numFmtId="0" fontId="0" fillId="0" borderId="46" xfId="0" applyBorder="1" applyAlignment="1">
      <alignment horizontal="center" vertical="center"/>
    </xf>
    <xf numFmtId="176" fontId="7" fillId="0" borderId="23" xfId="39" applyNumberFormat="1" applyFont="1" applyBorder="1" applyAlignment="1" applyProtection="1">
      <alignment vertical="center" wrapText="1"/>
      <protection locked="0"/>
    </xf>
    <xf numFmtId="9" fontId="7" fillId="3" borderId="46" xfId="39" applyNumberFormat="1" applyFont="1" applyFill="1" applyBorder="1" applyAlignment="1" applyProtection="1">
      <alignment horizontal="center" vertical="center" wrapText="1"/>
      <protection locked="0"/>
    </xf>
    <xf numFmtId="176" fontId="7" fillId="0" borderId="31" xfId="39" applyNumberFormat="1" applyFont="1" applyBorder="1" applyAlignment="1" applyProtection="1">
      <alignment vertical="center" wrapText="1"/>
      <protection locked="0"/>
    </xf>
    <xf numFmtId="176" fontId="7" fillId="0" borderId="32" xfId="39" applyNumberFormat="1" applyFont="1" applyBorder="1" applyAlignment="1" applyProtection="1">
      <alignment vertical="center" wrapText="1"/>
      <protection locked="0"/>
    </xf>
    <xf numFmtId="176" fontId="7" fillId="0" borderId="46" xfId="39" applyNumberFormat="1" applyFont="1" applyBorder="1" applyAlignment="1" applyProtection="1">
      <alignment vertical="center" wrapText="1"/>
      <protection locked="0"/>
    </xf>
    <xf numFmtId="9" fontId="7" fillId="3" borderId="31" xfId="39" applyNumberFormat="1" applyFont="1" applyFill="1" applyBorder="1" applyAlignment="1" applyProtection="1">
      <alignment horizontal="center" vertical="center"/>
      <protection locked="0"/>
    </xf>
    <xf numFmtId="176" fontId="7" fillId="0" borderId="14" xfId="39" applyNumberFormat="1" applyFont="1" applyBorder="1" applyAlignment="1" applyProtection="1">
      <alignment vertical="center" wrapText="1"/>
      <protection locked="0"/>
    </xf>
    <xf numFmtId="9" fontId="7" fillId="3" borderId="46" xfId="39" applyNumberFormat="1" applyFont="1" applyFill="1" applyBorder="1" applyAlignment="1" applyProtection="1">
      <alignment horizontal="center" vertical="center"/>
      <protection locked="0"/>
    </xf>
    <xf numFmtId="176" fontId="7" fillId="3" borderId="31" xfId="39" applyNumberFormat="1" applyFont="1" applyFill="1" applyBorder="1" applyAlignment="1" applyProtection="1">
      <alignment horizontal="center"/>
      <protection locked="0"/>
    </xf>
    <xf numFmtId="176" fontId="7" fillId="0" borderId="18" xfId="39" applyNumberFormat="1" applyFont="1" applyBorder="1" applyAlignment="1" applyProtection="1">
      <alignment horizontal="center"/>
      <protection locked="0"/>
    </xf>
    <xf numFmtId="9" fontId="7" fillId="3" borderId="25" xfId="39" applyNumberFormat="1" applyFont="1" applyFill="1" applyBorder="1" applyAlignment="1" applyProtection="1">
      <alignment horizontal="center" vertical="center" wrapText="1"/>
      <protection locked="0"/>
    </xf>
    <xf numFmtId="0" fontId="0" fillId="0" borderId="27" xfId="0" applyBorder="1" applyAlignment="1">
      <alignment horizontal="center" vertical="center"/>
    </xf>
    <xf numFmtId="176" fontId="7" fillId="0" borderId="7" xfId="39" applyNumberFormat="1" applyFont="1" applyBorder="1" applyAlignment="1" applyProtection="1">
      <alignment horizontal="center" vertical="center" wrapText="1"/>
      <protection locked="0"/>
    </xf>
    <xf numFmtId="176" fontId="7" fillId="0" borderId="6" xfId="39" applyNumberFormat="1" applyFont="1" applyBorder="1" applyAlignment="1" applyProtection="1">
      <alignment horizontal="center" vertical="center"/>
      <protection locked="0"/>
    </xf>
    <xf numFmtId="176" fontId="7" fillId="0" borderId="38" xfId="39" applyNumberFormat="1" applyFont="1" applyFill="1" applyBorder="1" applyAlignment="1" applyProtection="1">
      <alignment horizontal="center" vertical="center" wrapText="1"/>
      <protection locked="0"/>
    </xf>
    <xf numFmtId="176" fontId="7" fillId="0" borderId="1" xfId="39" applyNumberFormat="1" applyFont="1" applyFill="1" applyBorder="1" applyAlignment="1" applyProtection="1">
      <alignment horizontal="center" vertical="center" wrapText="1"/>
      <protection locked="0"/>
    </xf>
    <xf numFmtId="176" fontId="7" fillId="0" borderId="6" xfId="39" applyNumberFormat="1" applyFont="1" applyFill="1" applyBorder="1" applyAlignment="1" applyProtection="1">
      <alignment horizontal="center" vertical="center" wrapText="1"/>
      <protection locked="0"/>
    </xf>
    <xf numFmtId="176" fontId="1" fillId="0" borderId="65" xfId="39" applyNumberFormat="1" applyFont="1" applyBorder="1" applyAlignment="1" applyProtection="1">
      <alignment horizontal="left" vertical="top"/>
      <protection locked="0"/>
    </xf>
    <xf numFmtId="176" fontId="1" fillId="0" borderId="50" xfId="39" applyNumberFormat="1" applyFont="1" applyBorder="1" applyAlignment="1" applyProtection="1">
      <alignment horizontal="left" vertical="top"/>
      <protection locked="0"/>
    </xf>
    <xf numFmtId="176" fontId="1" fillId="0" borderId="51" xfId="39" applyNumberFormat="1" applyFont="1" applyBorder="1" applyAlignment="1" applyProtection="1">
      <alignment horizontal="left" vertical="top"/>
      <protection locked="0"/>
    </xf>
    <xf numFmtId="176" fontId="7" fillId="0" borderId="0" xfId="39" applyNumberFormat="1" applyFont="1" applyBorder="1" applyAlignment="1" applyProtection="1">
      <alignment horizontal="center"/>
      <protection locked="0"/>
    </xf>
    <xf numFmtId="176" fontId="7" fillId="0" borderId="40" xfId="39" applyNumberFormat="1" applyFont="1" applyBorder="1" applyAlignment="1" applyProtection="1">
      <alignment horizontal="center" vertical="center" wrapText="1"/>
      <protection locked="0"/>
    </xf>
    <xf numFmtId="0" fontId="25" fillId="0" borderId="0" xfId="0" applyFont="1" applyAlignment="1" applyProtection="1">
      <alignment horizontal="left" vertical="top"/>
      <protection locked="0"/>
    </xf>
    <xf numFmtId="176" fontId="25" fillId="0" borderId="0" xfId="39" applyNumberFormat="1" applyFont="1" applyProtection="1">
      <protection locked="0"/>
    </xf>
    <xf numFmtId="176" fontId="7" fillId="0" borderId="41" xfId="39" applyNumberFormat="1" applyFont="1" applyBorder="1" applyAlignment="1" applyProtection="1">
      <alignment horizontal="center" vertical="center" wrapText="1"/>
      <protection locked="0"/>
    </xf>
    <xf numFmtId="176" fontId="7" fillId="0" borderId="49" xfId="39" applyNumberFormat="1" applyFont="1" applyBorder="1" applyAlignment="1" applyProtection="1">
      <alignment horizontal="center" vertical="center" wrapText="1"/>
      <protection locked="0"/>
    </xf>
    <xf numFmtId="176" fontId="13" fillId="0" borderId="0" xfId="39" applyNumberFormat="1" applyFont="1" applyProtection="1">
      <protection locked="0"/>
    </xf>
    <xf numFmtId="176" fontId="6" fillId="0" borderId="44" xfId="39" applyNumberFormat="1" applyFont="1" applyBorder="1" applyAlignment="1" applyProtection="1">
      <alignment horizontal="center" vertical="center" wrapText="1"/>
      <protection locked="0"/>
    </xf>
    <xf numFmtId="176" fontId="6" fillId="0" borderId="32" xfId="39" applyNumberFormat="1" applyFont="1" applyBorder="1" applyAlignment="1" applyProtection="1">
      <alignment horizontal="center"/>
      <protection locked="0"/>
    </xf>
    <xf numFmtId="176" fontId="6" fillId="0" borderId="45" xfId="39" applyNumberFormat="1" applyFont="1" applyBorder="1" applyAlignment="1" applyProtection="1">
      <alignment horizontal="center"/>
      <protection locked="0"/>
    </xf>
    <xf numFmtId="176" fontId="7" fillId="0" borderId="32" xfId="39" applyNumberFormat="1" applyFont="1" applyBorder="1" applyAlignment="1" applyProtection="1">
      <alignment horizontal="center"/>
      <protection locked="0"/>
    </xf>
    <xf numFmtId="176" fontId="7" fillId="0" borderId="45" xfId="39" applyNumberFormat="1" applyFont="1" applyBorder="1" applyAlignment="1" applyProtection="1">
      <alignment horizontal="center"/>
      <protection locked="0"/>
    </xf>
    <xf numFmtId="176" fontId="7" fillId="0" borderId="32" xfId="39" applyNumberFormat="1" applyFont="1" applyBorder="1" applyAlignment="1" applyProtection="1">
      <alignment horizontal="right"/>
      <protection locked="0"/>
    </xf>
    <xf numFmtId="176" fontId="7" fillId="0" borderId="45" xfId="39" applyNumberFormat="1" applyFont="1" applyBorder="1" applyAlignment="1" applyProtection="1">
      <alignment horizontal="right"/>
      <protection locked="0"/>
    </xf>
    <xf numFmtId="176" fontId="7" fillId="0" borderId="26" xfId="39" applyNumberFormat="1" applyFont="1" applyBorder="1" applyAlignment="1" applyProtection="1">
      <alignment horizontal="center"/>
      <protection locked="0"/>
    </xf>
    <xf numFmtId="176" fontId="7" fillId="0" borderId="47" xfId="39" applyNumberFormat="1" applyFont="1" applyBorder="1" applyAlignment="1" applyProtection="1">
      <alignment horizontal="center"/>
      <protection locked="0"/>
    </xf>
    <xf numFmtId="176" fontId="7" fillId="3" borderId="32" xfId="39" applyNumberFormat="1" applyFont="1" applyFill="1" applyBorder="1" applyAlignment="1" applyProtection="1">
      <alignment horizontal="center"/>
      <protection locked="0"/>
    </xf>
    <xf numFmtId="176" fontId="7" fillId="3" borderId="45" xfId="39" applyNumberFormat="1" applyFont="1" applyFill="1" applyBorder="1" applyAlignment="1" applyProtection="1">
      <alignment horizontal="center"/>
      <protection locked="0"/>
    </xf>
    <xf numFmtId="176" fontId="7" fillId="0" borderId="19" xfId="39" applyNumberFormat="1" applyFont="1" applyBorder="1" applyAlignment="1" applyProtection="1">
      <alignment horizontal="center"/>
      <protection locked="0"/>
    </xf>
    <xf numFmtId="176" fontId="7" fillId="0" borderId="42" xfId="39" applyNumberFormat="1" applyFont="1" applyBorder="1" applyAlignment="1" applyProtection="1">
      <alignment horizontal="center"/>
      <protection locked="0"/>
    </xf>
    <xf numFmtId="176" fontId="7" fillId="0" borderId="38" xfId="39" applyNumberFormat="1" applyFont="1" applyBorder="1" applyAlignment="1" applyProtection="1">
      <alignment horizontal="center"/>
      <protection locked="0"/>
    </xf>
    <xf numFmtId="176" fontId="7" fillId="0" borderId="1" xfId="39" applyNumberFormat="1" applyFont="1" applyBorder="1" applyAlignment="1" applyProtection="1">
      <alignment horizontal="center"/>
      <protection locked="0"/>
    </xf>
    <xf numFmtId="176" fontId="7" fillId="0" borderId="51" xfId="39" applyNumberFormat="1" applyFont="1" applyBorder="1" applyAlignment="1" applyProtection="1">
      <alignment horizontal="center"/>
      <protection locked="0"/>
    </xf>
    <xf numFmtId="176" fontId="1" fillId="0" borderId="65" xfId="0" applyNumberFormat="1" applyFont="1" applyBorder="1" applyAlignment="1" applyProtection="1">
      <alignment horizontal="left" vertical="top"/>
      <protection locked="0"/>
    </xf>
    <xf numFmtId="176" fontId="1" fillId="0" borderId="50" xfId="0" applyNumberFormat="1" applyFont="1" applyBorder="1" applyAlignment="1" applyProtection="1">
      <alignment horizontal="left" vertical="top"/>
      <protection locked="0"/>
    </xf>
    <xf numFmtId="176" fontId="1" fillId="0" borderId="51" xfId="0" applyNumberFormat="1" applyFont="1" applyBorder="1" applyAlignment="1" applyProtection="1">
      <alignment horizontal="left" vertical="top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常规_审核表_5" xfId="39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47"/>
  <sheetViews>
    <sheetView workbookViewId="0">
      <selection activeCell="AD24" sqref="AD24"/>
    </sheetView>
  </sheetViews>
  <sheetFormatPr defaultColWidth="3.625" defaultRowHeight="24.95" customHeight="1"/>
  <cols>
    <col min="1" max="1" width="4.375" style="178" customWidth="1"/>
    <col min="2" max="2" width="7.25" style="177" customWidth="1"/>
    <col min="3" max="4" width="3.625" style="178"/>
    <col min="5" max="5" width="2.75" style="177" customWidth="1"/>
    <col min="6" max="6" width="9.625" style="177" customWidth="1"/>
    <col min="7" max="7" width="3.875" style="178" customWidth="1"/>
    <col min="8" max="8" width="3.625" style="178"/>
    <col min="9" max="9" width="5.875" style="179" customWidth="1"/>
    <col min="10" max="10" width="4.375" style="179" customWidth="1"/>
    <col min="11" max="11" width="4.375" style="177" customWidth="1"/>
    <col min="12" max="15" width="4.375" style="178" customWidth="1"/>
    <col min="16" max="16" width="5.5" style="178" customWidth="1"/>
    <col min="17" max="21" width="4" style="178" customWidth="1"/>
    <col min="22" max="22" width="3.25" style="178" customWidth="1"/>
    <col min="23" max="16384" width="3.625" style="178"/>
  </cols>
  <sheetData>
    <row r="1" s="177" customFormat="1" ht="18" customHeight="1" spans="1:10">
      <c r="A1" s="180" t="s">
        <v>0</v>
      </c>
      <c r="B1" s="180"/>
      <c r="C1" s="181"/>
      <c r="I1" s="276"/>
      <c r="J1" s="276"/>
    </row>
    <row r="2" s="177" customFormat="1" ht="21.75" customHeight="1" spans="1:21">
      <c r="A2" s="182" t="s">
        <v>1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277"/>
      <c r="P2" s="277"/>
      <c r="Q2" s="277"/>
      <c r="R2" s="277"/>
      <c r="S2" s="277"/>
      <c r="T2" s="277"/>
      <c r="U2" s="277"/>
    </row>
    <row r="3" s="177" customFormat="1" customHeight="1" spans="1:21">
      <c r="A3" s="183"/>
      <c r="B3" s="183"/>
      <c r="C3" s="183"/>
      <c r="D3" s="183"/>
      <c r="E3" s="183"/>
      <c r="F3" s="184"/>
      <c r="G3" s="184"/>
      <c r="H3" s="183" t="s">
        <v>2</v>
      </c>
      <c r="I3" s="278"/>
      <c r="J3" s="279" t="s">
        <v>3</v>
      </c>
      <c r="K3" s="280"/>
      <c r="L3" s="281" t="s">
        <v>4</v>
      </c>
      <c r="M3" s="183"/>
      <c r="N3" s="183"/>
      <c r="O3" s="281"/>
      <c r="P3" s="282"/>
      <c r="Q3" s="330" t="s">
        <v>5</v>
      </c>
      <c r="R3" s="330"/>
      <c r="S3" s="330"/>
      <c r="T3" s="330"/>
      <c r="U3" s="330"/>
    </row>
    <row r="4" s="177" customFormat="1" ht="16.5" customHeight="1" spans="1:23">
      <c r="A4" s="185" t="s">
        <v>6</v>
      </c>
      <c r="B4" s="186"/>
      <c r="C4" s="186"/>
      <c r="D4" s="186"/>
      <c r="E4" s="186"/>
      <c r="F4" s="186"/>
      <c r="G4" s="187" t="s">
        <v>7</v>
      </c>
      <c r="H4" s="187"/>
      <c r="I4" s="187"/>
      <c r="J4" s="187" t="s">
        <v>8</v>
      </c>
      <c r="K4" s="187"/>
      <c r="L4" s="187"/>
      <c r="M4" s="187"/>
      <c r="N4" s="187"/>
      <c r="O4" s="187"/>
      <c r="P4" s="187" t="s">
        <v>9</v>
      </c>
      <c r="Q4" s="187"/>
      <c r="R4" s="187"/>
      <c r="S4" s="187"/>
      <c r="T4" s="187"/>
      <c r="U4" s="331"/>
      <c r="V4" s="332"/>
      <c r="W4" s="333"/>
    </row>
    <row r="5" s="177" customFormat="1" ht="19.5" customHeight="1" spans="1:23">
      <c r="A5" s="188"/>
      <c r="B5" s="189"/>
      <c r="C5" s="189"/>
      <c r="D5" s="189"/>
      <c r="E5" s="189"/>
      <c r="F5" s="189"/>
      <c r="G5" s="190"/>
      <c r="H5" s="190"/>
      <c r="I5" s="190"/>
      <c r="J5" s="190" t="s">
        <v>10</v>
      </c>
      <c r="K5" s="190"/>
      <c r="L5" s="283"/>
      <c r="M5" s="283"/>
      <c r="N5" s="283"/>
      <c r="O5" s="283"/>
      <c r="P5" s="190"/>
      <c r="Q5" s="190"/>
      <c r="R5" s="190"/>
      <c r="S5" s="190"/>
      <c r="T5" s="190"/>
      <c r="U5" s="334"/>
      <c r="V5" s="332"/>
      <c r="W5" s="333"/>
    </row>
    <row r="6" s="177" customFormat="1" ht="21" customHeight="1" spans="1:23">
      <c r="A6" s="191"/>
      <c r="B6" s="192"/>
      <c r="C6" s="192"/>
      <c r="D6" s="192"/>
      <c r="E6" s="192"/>
      <c r="F6" s="192"/>
      <c r="G6" s="193"/>
      <c r="H6" s="193"/>
      <c r="I6" s="193"/>
      <c r="J6" s="284" t="s">
        <v>11</v>
      </c>
      <c r="K6" s="284"/>
      <c r="L6" s="285"/>
      <c r="M6" s="285"/>
      <c r="N6" s="285"/>
      <c r="O6" s="285"/>
      <c r="P6" s="193"/>
      <c r="Q6" s="193"/>
      <c r="R6" s="193"/>
      <c r="S6" s="193"/>
      <c r="T6" s="193"/>
      <c r="U6" s="335"/>
      <c r="V6" s="336"/>
      <c r="W6" s="336"/>
    </row>
    <row r="7" s="177" customFormat="1" ht="27" customHeight="1" spans="1:23">
      <c r="A7" s="194" t="s">
        <v>12</v>
      </c>
      <c r="B7" s="195"/>
      <c r="C7" s="195"/>
      <c r="D7" s="195"/>
      <c r="E7" s="195"/>
      <c r="F7" s="196"/>
      <c r="G7" s="194" t="s">
        <v>13</v>
      </c>
      <c r="H7" s="195"/>
      <c r="I7" s="195"/>
      <c r="J7" s="195"/>
      <c r="K7" s="195"/>
      <c r="L7" s="195"/>
      <c r="M7" s="195"/>
      <c r="N7" s="195"/>
      <c r="O7" s="195"/>
      <c r="P7" s="195"/>
      <c r="Q7" s="195"/>
      <c r="R7" s="195"/>
      <c r="S7" s="195"/>
      <c r="T7" s="195"/>
      <c r="U7" s="196"/>
      <c r="V7" s="336"/>
      <c r="W7" s="336"/>
    </row>
    <row r="8" s="177" customFormat="1" ht="27" customHeight="1" spans="1:23">
      <c r="A8" s="197" t="s">
        <v>14</v>
      </c>
      <c r="B8" s="198"/>
      <c r="C8" s="198"/>
      <c r="D8" s="198"/>
      <c r="E8" s="198"/>
      <c r="F8" s="199">
        <f>SUM(F31:H40)</f>
        <v>0</v>
      </c>
      <c r="G8" s="200"/>
      <c r="H8" s="200"/>
      <c r="I8" s="286"/>
      <c r="J8" s="197" t="s">
        <v>15</v>
      </c>
      <c r="K8" s="198"/>
      <c r="L8" s="198"/>
      <c r="M8" s="198"/>
      <c r="N8" s="198"/>
      <c r="O8" s="198"/>
      <c r="P8" s="199">
        <f>表2!B6+'表3 '!B6</f>
        <v>0</v>
      </c>
      <c r="Q8" s="200"/>
      <c r="R8" s="200"/>
      <c r="S8" s="200"/>
      <c r="T8" s="200"/>
      <c r="U8" s="286"/>
      <c r="V8" s="336"/>
      <c r="W8" s="336"/>
    </row>
    <row r="9" s="177" customFormat="1" ht="27" customHeight="1" spans="1:23">
      <c r="A9" s="201" t="s">
        <v>16</v>
      </c>
      <c r="B9" s="202"/>
      <c r="C9" s="202"/>
      <c r="D9" s="202"/>
      <c r="E9" s="202"/>
      <c r="F9" s="203">
        <f>F41+F42</f>
        <v>0</v>
      </c>
      <c r="G9" s="203"/>
      <c r="H9" s="203"/>
      <c r="I9" s="287"/>
      <c r="J9" s="201" t="s">
        <v>17</v>
      </c>
      <c r="K9" s="202"/>
      <c r="L9" s="202"/>
      <c r="M9" s="202"/>
      <c r="N9" s="202"/>
      <c r="O9" s="202"/>
      <c r="P9" s="203">
        <f>'表3 '!H6+'表3 '!M6</f>
        <v>0</v>
      </c>
      <c r="Q9" s="203"/>
      <c r="R9" s="203"/>
      <c r="S9" s="203"/>
      <c r="T9" s="203"/>
      <c r="U9" s="287"/>
      <c r="V9" s="336"/>
      <c r="W9" s="336"/>
    </row>
    <row r="10" s="177" customFormat="1" ht="14.25" customHeight="1" spans="1:23">
      <c r="A10" s="204" t="s">
        <v>18</v>
      </c>
      <c r="B10" s="205"/>
      <c r="C10" s="205"/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205"/>
      <c r="T10" s="205"/>
      <c r="U10" s="337"/>
      <c r="V10" s="336"/>
      <c r="W10" s="336"/>
    </row>
    <row r="11" s="177" customFormat="1" ht="15.75" customHeight="1" spans="1:23">
      <c r="A11" s="206" t="s">
        <v>19</v>
      </c>
      <c r="B11" s="207"/>
      <c r="C11" s="207"/>
      <c r="D11" s="207"/>
      <c r="E11" s="207"/>
      <c r="F11" s="208" t="s">
        <v>20</v>
      </c>
      <c r="G11" s="209"/>
      <c r="H11" s="210"/>
      <c r="I11" s="288" t="s">
        <v>21</v>
      </c>
      <c r="J11" s="288"/>
      <c r="K11" s="289" t="s">
        <v>22</v>
      </c>
      <c r="L11" s="289"/>
      <c r="M11" s="289"/>
      <c r="N11" s="289"/>
      <c r="O11" s="289"/>
      <c r="P11" s="290" t="s">
        <v>23</v>
      </c>
      <c r="Q11" s="338"/>
      <c r="R11" s="338"/>
      <c r="S11" s="338"/>
      <c r="T11" s="338"/>
      <c r="U11" s="339"/>
      <c r="V11" s="336"/>
      <c r="W11" s="336"/>
    </row>
    <row r="12" s="177" customFormat="1" ht="15.75" customHeight="1" spans="1:23">
      <c r="A12" s="211" t="s">
        <v>24</v>
      </c>
      <c r="B12" s="212"/>
      <c r="C12" s="212"/>
      <c r="D12" s="212"/>
      <c r="E12" s="212"/>
      <c r="F12" s="213">
        <f>SUM(F13:H18)</f>
        <v>0</v>
      </c>
      <c r="G12" s="214"/>
      <c r="H12" s="215"/>
      <c r="I12" s="288"/>
      <c r="J12" s="288"/>
      <c r="K12" s="213">
        <f>SUM(K13:O18)</f>
        <v>0</v>
      </c>
      <c r="L12" s="214"/>
      <c r="M12" s="214"/>
      <c r="N12" s="214"/>
      <c r="O12" s="215"/>
      <c r="P12" s="291"/>
      <c r="Q12" s="340"/>
      <c r="R12" s="340"/>
      <c r="S12" s="340"/>
      <c r="T12" s="340"/>
      <c r="U12" s="341"/>
      <c r="V12" s="336"/>
      <c r="W12" s="336"/>
    </row>
    <row r="13" s="177" customFormat="1" ht="15.75" customHeight="1" spans="1:23">
      <c r="A13" s="216" t="s">
        <v>25</v>
      </c>
      <c r="B13" s="217"/>
      <c r="C13" s="217"/>
      <c r="D13" s="217"/>
      <c r="E13" s="217"/>
      <c r="F13" s="218">
        <v>0</v>
      </c>
      <c r="G13" s="219"/>
      <c r="H13" s="220"/>
      <c r="I13" s="283"/>
      <c r="J13" s="283"/>
      <c r="K13" s="292">
        <v>0</v>
      </c>
      <c r="L13" s="292"/>
      <c r="M13" s="292"/>
      <c r="N13" s="292"/>
      <c r="O13" s="292"/>
      <c r="P13" s="291"/>
      <c r="Q13" s="340"/>
      <c r="R13" s="340"/>
      <c r="S13" s="340"/>
      <c r="T13" s="340"/>
      <c r="U13" s="341"/>
      <c r="W13" s="336"/>
    </row>
    <row r="14" s="177" customFormat="1" ht="15.75" customHeight="1" spans="1:23">
      <c r="A14" s="221" t="s">
        <v>26</v>
      </c>
      <c r="B14" s="222"/>
      <c r="C14" s="222"/>
      <c r="D14" s="222"/>
      <c r="E14" s="223"/>
      <c r="F14" s="218">
        <v>0</v>
      </c>
      <c r="G14" s="219"/>
      <c r="H14" s="220"/>
      <c r="I14" s="293"/>
      <c r="J14" s="294"/>
      <c r="K14" s="292">
        <v>0</v>
      </c>
      <c r="L14" s="292"/>
      <c r="M14" s="292"/>
      <c r="N14" s="292"/>
      <c r="O14" s="292"/>
      <c r="P14" s="291"/>
      <c r="Q14" s="340"/>
      <c r="R14" s="340"/>
      <c r="S14" s="340"/>
      <c r="T14" s="340"/>
      <c r="U14" s="341"/>
      <c r="W14" s="336"/>
    </row>
    <row r="15" s="177" customFormat="1" ht="15.75" customHeight="1" spans="1:21">
      <c r="A15" s="216" t="s">
        <v>27</v>
      </c>
      <c r="B15" s="217"/>
      <c r="C15" s="217"/>
      <c r="D15" s="217"/>
      <c r="E15" s="217"/>
      <c r="F15" s="218">
        <v>0</v>
      </c>
      <c r="G15" s="219"/>
      <c r="H15" s="220"/>
      <c r="I15" s="295"/>
      <c r="J15" s="283"/>
      <c r="K15" s="292">
        <v>0</v>
      </c>
      <c r="L15" s="292"/>
      <c r="M15" s="292"/>
      <c r="N15" s="292"/>
      <c r="O15" s="292"/>
      <c r="P15" s="291"/>
      <c r="Q15" s="340"/>
      <c r="R15" s="340"/>
      <c r="S15" s="340"/>
      <c r="T15" s="340"/>
      <c r="U15" s="341"/>
    </row>
    <row r="16" s="177" customFormat="1" ht="15.75" customHeight="1" spans="1:23">
      <c r="A16" s="216" t="s">
        <v>27</v>
      </c>
      <c r="B16" s="217"/>
      <c r="C16" s="217"/>
      <c r="D16" s="217"/>
      <c r="E16" s="217"/>
      <c r="F16" s="218">
        <v>0</v>
      </c>
      <c r="G16" s="219"/>
      <c r="H16" s="220"/>
      <c r="I16" s="295"/>
      <c r="J16" s="283"/>
      <c r="K16" s="292">
        <v>0</v>
      </c>
      <c r="L16" s="292"/>
      <c r="M16" s="292"/>
      <c r="N16" s="292"/>
      <c r="O16" s="292"/>
      <c r="P16" s="291"/>
      <c r="Q16" s="340"/>
      <c r="R16" s="340"/>
      <c r="S16" s="340"/>
      <c r="T16" s="340"/>
      <c r="U16" s="341"/>
      <c r="V16" s="336"/>
      <c r="W16" s="336"/>
    </row>
    <row r="17" s="177" customFormat="1" ht="15.75" customHeight="1" spans="1:23">
      <c r="A17" s="216" t="s">
        <v>28</v>
      </c>
      <c r="B17" s="217"/>
      <c r="C17" s="217"/>
      <c r="D17" s="217"/>
      <c r="E17" s="217"/>
      <c r="F17" s="218">
        <v>0</v>
      </c>
      <c r="G17" s="219"/>
      <c r="H17" s="220"/>
      <c r="I17" s="283"/>
      <c r="J17" s="283"/>
      <c r="K17" s="292">
        <v>0</v>
      </c>
      <c r="L17" s="292"/>
      <c r="M17" s="292"/>
      <c r="N17" s="292"/>
      <c r="O17" s="292"/>
      <c r="P17" s="291"/>
      <c r="Q17" s="340"/>
      <c r="R17" s="340"/>
      <c r="S17" s="340"/>
      <c r="T17" s="340"/>
      <c r="U17" s="341"/>
      <c r="W17" s="336"/>
    </row>
    <row r="18" s="177" customFormat="1" ht="15.75" customHeight="1" spans="1:23">
      <c r="A18" s="216" t="s">
        <v>29</v>
      </c>
      <c r="B18" s="217"/>
      <c r="C18" s="217"/>
      <c r="D18" s="217"/>
      <c r="E18" s="217"/>
      <c r="F18" s="218">
        <v>0</v>
      </c>
      <c r="G18" s="219"/>
      <c r="H18" s="220"/>
      <c r="I18" s="295"/>
      <c r="J18" s="283"/>
      <c r="K18" s="292">
        <v>0</v>
      </c>
      <c r="L18" s="292"/>
      <c r="M18" s="292"/>
      <c r="N18" s="292"/>
      <c r="O18" s="292"/>
      <c r="P18" s="291"/>
      <c r="Q18" s="340"/>
      <c r="R18" s="340"/>
      <c r="S18" s="340"/>
      <c r="T18" s="340"/>
      <c r="U18" s="341"/>
      <c r="V18" s="336"/>
      <c r="W18" s="336"/>
    </row>
    <row r="19" s="177" customFormat="1" ht="15.75" customHeight="1" spans="1:24">
      <c r="A19" s="211" t="s">
        <v>30</v>
      </c>
      <c r="B19" s="212"/>
      <c r="C19" s="212"/>
      <c r="D19" s="212"/>
      <c r="E19" s="212"/>
      <c r="F19" s="213">
        <f>SUM(F20:H24)</f>
        <v>0</v>
      </c>
      <c r="G19" s="214"/>
      <c r="H19" s="215"/>
      <c r="I19" s="288"/>
      <c r="J19" s="288"/>
      <c r="K19" s="213">
        <f>SUM(K20:O24)</f>
        <v>0</v>
      </c>
      <c r="L19" s="214"/>
      <c r="M19" s="214"/>
      <c r="N19" s="214"/>
      <c r="O19" s="215"/>
      <c r="P19" s="291"/>
      <c r="Q19" s="340"/>
      <c r="R19" s="340"/>
      <c r="S19" s="340"/>
      <c r="T19" s="340"/>
      <c r="U19" s="341"/>
      <c r="W19" s="336"/>
      <c r="X19" s="155"/>
    </row>
    <row r="20" s="177" customFormat="1" ht="15.75" customHeight="1" spans="1:23">
      <c r="A20" s="216" t="s">
        <v>31</v>
      </c>
      <c r="B20" s="217"/>
      <c r="C20" s="217"/>
      <c r="D20" s="217"/>
      <c r="E20" s="217"/>
      <c r="F20" s="218">
        <v>0</v>
      </c>
      <c r="G20" s="219"/>
      <c r="H20" s="220"/>
      <c r="I20" s="283"/>
      <c r="J20" s="283"/>
      <c r="K20" s="292">
        <v>0</v>
      </c>
      <c r="L20" s="292"/>
      <c r="M20" s="292"/>
      <c r="N20" s="292"/>
      <c r="O20" s="292"/>
      <c r="P20" s="291"/>
      <c r="Q20" s="340"/>
      <c r="R20" s="340"/>
      <c r="S20" s="340"/>
      <c r="T20" s="340"/>
      <c r="U20" s="341"/>
      <c r="V20" s="336"/>
      <c r="W20" s="336"/>
    </row>
    <row r="21" s="177" customFormat="1" ht="15.75" customHeight="1" spans="1:23">
      <c r="A21" s="216" t="s">
        <v>32</v>
      </c>
      <c r="B21" s="217"/>
      <c r="C21" s="217"/>
      <c r="D21" s="217"/>
      <c r="E21" s="217"/>
      <c r="F21" s="218">
        <v>0</v>
      </c>
      <c r="G21" s="219"/>
      <c r="H21" s="220"/>
      <c r="I21" s="283"/>
      <c r="J21" s="283"/>
      <c r="K21" s="292">
        <v>0</v>
      </c>
      <c r="L21" s="292"/>
      <c r="M21" s="292"/>
      <c r="N21" s="292"/>
      <c r="O21" s="292"/>
      <c r="P21" s="291"/>
      <c r="Q21" s="340"/>
      <c r="R21" s="340"/>
      <c r="S21" s="340"/>
      <c r="T21" s="340"/>
      <c r="U21" s="341"/>
      <c r="V21" s="336"/>
      <c r="W21" s="336"/>
    </row>
    <row r="22" s="177" customFormat="1" ht="15.75" customHeight="1" spans="1:23">
      <c r="A22" s="216" t="s">
        <v>29</v>
      </c>
      <c r="B22" s="217"/>
      <c r="C22" s="217"/>
      <c r="D22" s="217"/>
      <c r="E22" s="217"/>
      <c r="F22" s="218">
        <v>0</v>
      </c>
      <c r="G22" s="219"/>
      <c r="H22" s="220"/>
      <c r="I22" s="283"/>
      <c r="J22" s="283"/>
      <c r="K22" s="292">
        <v>0</v>
      </c>
      <c r="L22" s="292"/>
      <c r="M22" s="292"/>
      <c r="N22" s="292"/>
      <c r="O22" s="292"/>
      <c r="P22" s="291"/>
      <c r="Q22" s="340"/>
      <c r="R22" s="340"/>
      <c r="S22" s="340"/>
      <c r="T22" s="340"/>
      <c r="U22" s="341"/>
      <c r="V22" s="336"/>
      <c r="W22" s="336"/>
    </row>
    <row r="23" s="177" customFormat="1" ht="15.75" customHeight="1" spans="1:23">
      <c r="A23" s="221" t="s">
        <v>33</v>
      </c>
      <c r="B23" s="222"/>
      <c r="C23" s="222"/>
      <c r="D23" s="222"/>
      <c r="E23" s="223"/>
      <c r="F23" s="218">
        <v>0</v>
      </c>
      <c r="G23" s="219"/>
      <c r="H23" s="220"/>
      <c r="I23" s="293"/>
      <c r="J23" s="294"/>
      <c r="K23" s="296">
        <v>0</v>
      </c>
      <c r="L23" s="297"/>
      <c r="M23" s="297"/>
      <c r="N23" s="297"/>
      <c r="O23" s="298"/>
      <c r="P23" s="291"/>
      <c r="Q23" s="340"/>
      <c r="R23" s="340"/>
      <c r="S23" s="340"/>
      <c r="T23" s="340"/>
      <c r="U23" s="341"/>
      <c r="V23" s="336"/>
      <c r="W23" s="336"/>
    </row>
    <row r="24" s="177" customFormat="1" ht="15.75" customHeight="1" spans="1:23">
      <c r="A24" s="221" t="s">
        <v>34</v>
      </c>
      <c r="B24" s="222"/>
      <c r="C24" s="222"/>
      <c r="D24" s="222"/>
      <c r="E24" s="223"/>
      <c r="F24" s="218">
        <v>0</v>
      </c>
      <c r="G24" s="219"/>
      <c r="H24" s="220"/>
      <c r="I24" s="293"/>
      <c r="J24" s="294"/>
      <c r="K24" s="296">
        <v>0</v>
      </c>
      <c r="L24" s="297"/>
      <c r="M24" s="297"/>
      <c r="N24" s="297"/>
      <c r="O24" s="298"/>
      <c r="P24" s="291"/>
      <c r="Q24" s="340"/>
      <c r="R24" s="340"/>
      <c r="S24" s="340"/>
      <c r="T24" s="340"/>
      <c r="U24" s="341"/>
      <c r="V24" s="336"/>
      <c r="W24" s="336"/>
    </row>
    <row r="25" s="177" customFormat="1" ht="15.75" customHeight="1" spans="1:23">
      <c r="A25" s="224" t="s">
        <v>35</v>
      </c>
      <c r="B25" s="225"/>
      <c r="C25" s="225"/>
      <c r="D25" s="225"/>
      <c r="E25" s="226"/>
      <c r="F25" s="227">
        <v>0</v>
      </c>
      <c r="G25" s="228"/>
      <c r="H25" s="229"/>
      <c r="I25" s="299"/>
      <c r="J25" s="300"/>
      <c r="K25" s="301">
        <v>0</v>
      </c>
      <c r="L25" s="302"/>
      <c r="M25" s="302"/>
      <c r="N25" s="302"/>
      <c r="O25" s="303"/>
      <c r="P25" s="304"/>
      <c r="Q25" s="342"/>
      <c r="R25" s="342"/>
      <c r="S25" s="342"/>
      <c r="T25" s="342"/>
      <c r="U25" s="343"/>
      <c r="V25" s="336"/>
      <c r="W25" s="336"/>
    </row>
    <row r="26" s="177" customFormat="1" ht="22.5" customHeight="1" spans="1:23">
      <c r="A26" s="230" t="s">
        <v>36</v>
      </c>
      <c r="B26" s="231"/>
      <c r="C26" s="231"/>
      <c r="D26" s="231"/>
      <c r="E26" s="232"/>
      <c r="F26" s="227">
        <v>0</v>
      </c>
      <c r="G26" s="228"/>
      <c r="H26" s="229"/>
      <c r="I26" s="288"/>
      <c r="J26" s="288"/>
      <c r="K26" s="305">
        <v>0</v>
      </c>
      <c r="L26" s="305"/>
      <c r="M26" s="305"/>
      <c r="N26" s="305"/>
      <c r="O26" s="305"/>
      <c r="P26" s="291"/>
      <c r="Q26" s="340"/>
      <c r="R26" s="340"/>
      <c r="S26" s="340"/>
      <c r="T26" s="340"/>
      <c r="U26" s="341"/>
      <c r="V26" s="336"/>
      <c r="W26" s="336"/>
    </row>
    <row r="27" s="177" customFormat="1" ht="14.25" customHeight="1" spans="1:23">
      <c r="A27" s="230" t="s">
        <v>37</v>
      </c>
      <c r="B27" s="231"/>
      <c r="C27" s="231"/>
      <c r="D27" s="231"/>
      <c r="E27" s="232"/>
      <c r="F27" s="227">
        <v>0</v>
      </c>
      <c r="G27" s="228"/>
      <c r="H27" s="229"/>
      <c r="I27" s="288"/>
      <c r="J27" s="288"/>
      <c r="K27" s="305">
        <v>0</v>
      </c>
      <c r="L27" s="305"/>
      <c r="M27" s="305"/>
      <c r="N27" s="305"/>
      <c r="O27" s="305"/>
      <c r="P27" s="291"/>
      <c r="Q27" s="340"/>
      <c r="R27" s="340"/>
      <c r="S27" s="340"/>
      <c r="T27" s="340"/>
      <c r="U27" s="341"/>
      <c r="V27" s="336"/>
      <c r="W27" s="336"/>
    </row>
    <row r="28" s="177" customFormat="1" ht="15.75" customHeight="1" spans="1:23">
      <c r="A28" s="211" t="s">
        <v>38</v>
      </c>
      <c r="B28" s="212"/>
      <c r="C28" s="212"/>
      <c r="D28" s="212"/>
      <c r="E28" s="212"/>
      <c r="F28" s="213">
        <f>-F29+F30</f>
        <v>0</v>
      </c>
      <c r="G28" s="214"/>
      <c r="H28" s="215"/>
      <c r="I28" s="299"/>
      <c r="J28" s="300"/>
      <c r="K28" s="213">
        <f>-K29+K30</f>
        <v>0</v>
      </c>
      <c r="L28" s="214"/>
      <c r="M28" s="214"/>
      <c r="N28" s="214"/>
      <c r="O28" s="215"/>
      <c r="P28" s="291"/>
      <c r="Q28" s="340"/>
      <c r="R28" s="340"/>
      <c r="S28" s="340"/>
      <c r="T28" s="340"/>
      <c r="U28" s="341"/>
      <c r="V28" s="336"/>
      <c r="W28" s="336"/>
    </row>
    <row r="29" s="177" customFormat="1" ht="15" customHeight="1" spans="1:23">
      <c r="A29" s="233" t="s">
        <v>39</v>
      </c>
      <c r="B29" s="190"/>
      <c r="C29" s="190"/>
      <c r="D29" s="190"/>
      <c r="E29" s="190"/>
      <c r="F29" s="218">
        <v>0</v>
      </c>
      <c r="G29" s="219"/>
      <c r="H29" s="220"/>
      <c r="I29" s="283"/>
      <c r="J29" s="283"/>
      <c r="K29" s="292">
        <v>0</v>
      </c>
      <c r="L29" s="292"/>
      <c r="M29" s="292"/>
      <c r="N29" s="292"/>
      <c r="O29" s="292"/>
      <c r="P29" s="291"/>
      <c r="Q29" s="340"/>
      <c r="R29" s="340"/>
      <c r="S29" s="340"/>
      <c r="T29" s="340"/>
      <c r="U29" s="341"/>
      <c r="V29" s="336"/>
      <c r="W29" s="336"/>
    </row>
    <row r="30" s="177" customFormat="1" ht="14.25" customHeight="1" spans="1:23">
      <c r="A30" s="194" t="s">
        <v>40</v>
      </c>
      <c r="B30" s="195"/>
      <c r="C30" s="195"/>
      <c r="D30" s="195"/>
      <c r="E30" s="234"/>
      <c r="F30" s="235">
        <v>0</v>
      </c>
      <c r="G30" s="236"/>
      <c r="H30" s="237"/>
      <c r="I30" s="285"/>
      <c r="J30" s="285"/>
      <c r="K30" s="306">
        <v>0</v>
      </c>
      <c r="L30" s="306"/>
      <c r="M30" s="306"/>
      <c r="N30" s="306"/>
      <c r="O30" s="306"/>
      <c r="P30" s="307"/>
      <c r="Q30" s="344"/>
      <c r="R30" s="344"/>
      <c r="S30" s="344"/>
      <c r="T30" s="344"/>
      <c r="U30" s="345"/>
      <c r="V30" s="336"/>
      <c r="W30" s="336"/>
    </row>
    <row r="31" s="177" customFormat="1" ht="14.25" customHeight="1" spans="1:23">
      <c r="A31" s="238" t="s">
        <v>41</v>
      </c>
      <c r="B31" s="239"/>
      <c r="C31" s="239"/>
      <c r="D31" s="239"/>
      <c r="E31" s="240"/>
      <c r="F31" s="241">
        <v>0</v>
      </c>
      <c r="G31" s="242"/>
      <c r="H31" s="243"/>
      <c r="I31" s="308">
        <v>0.11</v>
      </c>
      <c r="J31" s="309"/>
      <c r="K31" s="310">
        <v>0</v>
      </c>
      <c r="L31" s="310"/>
      <c r="M31" s="310"/>
      <c r="N31" s="310"/>
      <c r="O31" s="310"/>
      <c r="P31" s="291" t="s">
        <v>42</v>
      </c>
      <c r="Q31" s="340"/>
      <c r="R31" s="340"/>
      <c r="S31" s="340"/>
      <c r="T31" s="340"/>
      <c r="U31" s="341"/>
      <c r="V31" s="336"/>
      <c r="W31" s="336"/>
    </row>
    <row r="32" s="177" customFormat="1" ht="14.25" customHeight="1" spans="1:23">
      <c r="A32" s="244"/>
      <c r="B32" s="245"/>
      <c r="C32" s="245"/>
      <c r="D32" s="245"/>
      <c r="E32" s="246"/>
      <c r="F32" s="218">
        <v>0</v>
      </c>
      <c r="G32" s="219"/>
      <c r="H32" s="220"/>
      <c r="I32" s="308">
        <v>0.1</v>
      </c>
      <c r="J32" s="311"/>
      <c r="K32" s="312">
        <v>0</v>
      </c>
      <c r="L32" s="313"/>
      <c r="M32" s="313"/>
      <c r="N32" s="313"/>
      <c r="O32" s="314"/>
      <c r="P32" s="291" t="s">
        <v>42</v>
      </c>
      <c r="Q32" s="340"/>
      <c r="R32" s="340"/>
      <c r="S32" s="340"/>
      <c r="T32" s="340"/>
      <c r="U32" s="341"/>
      <c r="V32" s="336"/>
      <c r="W32" s="336"/>
    </row>
    <row r="33" s="177" customFormat="1" ht="14.25" customHeight="1" spans="1:23">
      <c r="A33" s="244"/>
      <c r="B33" s="245"/>
      <c r="C33" s="245"/>
      <c r="D33" s="245"/>
      <c r="E33" s="246"/>
      <c r="F33" s="218">
        <v>0</v>
      </c>
      <c r="G33" s="219"/>
      <c r="H33" s="220"/>
      <c r="I33" s="308">
        <v>0.09</v>
      </c>
      <c r="J33" s="311"/>
      <c r="K33" s="312">
        <v>0</v>
      </c>
      <c r="L33" s="313"/>
      <c r="M33" s="313"/>
      <c r="N33" s="313"/>
      <c r="O33" s="314"/>
      <c r="P33" s="291" t="s">
        <v>42</v>
      </c>
      <c r="Q33" s="340"/>
      <c r="R33" s="340"/>
      <c r="S33" s="340"/>
      <c r="T33" s="340"/>
      <c r="U33" s="341"/>
      <c r="V33" s="336"/>
      <c r="W33" s="336"/>
    </row>
    <row r="34" s="177" customFormat="1" ht="14.25" customHeight="1" spans="1:23">
      <c r="A34" s="244"/>
      <c r="B34" s="245"/>
      <c r="C34" s="245"/>
      <c r="D34" s="245"/>
      <c r="E34" s="246"/>
      <c r="F34" s="247">
        <v>0</v>
      </c>
      <c r="G34" s="248"/>
      <c r="H34" s="249"/>
      <c r="I34" s="315">
        <v>0.16</v>
      </c>
      <c r="J34" s="309"/>
      <c r="K34" s="316">
        <v>0</v>
      </c>
      <c r="L34" s="316"/>
      <c r="M34" s="316"/>
      <c r="N34" s="316"/>
      <c r="O34" s="316"/>
      <c r="P34" s="291"/>
      <c r="Q34" s="340"/>
      <c r="R34" s="340"/>
      <c r="S34" s="340"/>
      <c r="T34" s="340"/>
      <c r="U34" s="341"/>
      <c r="V34" s="336"/>
      <c r="W34" s="336"/>
    </row>
    <row r="35" s="177" customFormat="1" ht="14.25" customHeight="1" spans="1:23">
      <c r="A35" s="244"/>
      <c r="B35" s="245"/>
      <c r="C35" s="245"/>
      <c r="D35" s="245"/>
      <c r="E35" s="246"/>
      <c r="F35" s="247">
        <v>0</v>
      </c>
      <c r="G35" s="248"/>
      <c r="H35" s="249"/>
      <c r="I35" s="315">
        <v>0.13</v>
      </c>
      <c r="J35" s="317"/>
      <c r="K35" s="312">
        <v>0</v>
      </c>
      <c r="L35" s="313"/>
      <c r="M35" s="313"/>
      <c r="N35" s="313"/>
      <c r="O35" s="314"/>
      <c r="P35" s="291"/>
      <c r="Q35" s="340"/>
      <c r="R35" s="340"/>
      <c r="S35" s="340"/>
      <c r="T35" s="340"/>
      <c r="U35" s="341"/>
      <c r="V35" s="336"/>
      <c r="W35" s="336"/>
    </row>
    <row r="36" s="177" customFormat="1" ht="14.25" customHeight="1" spans="1:23">
      <c r="A36" s="244"/>
      <c r="B36" s="245"/>
      <c r="C36" s="245"/>
      <c r="D36" s="245"/>
      <c r="E36" s="246"/>
      <c r="F36" s="247">
        <v>0</v>
      </c>
      <c r="G36" s="248"/>
      <c r="H36" s="249"/>
      <c r="I36" s="308">
        <v>0.03</v>
      </c>
      <c r="J36" s="309"/>
      <c r="K36" s="316">
        <v>0</v>
      </c>
      <c r="L36" s="316"/>
      <c r="M36" s="316"/>
      <c r="N36" s="316"/>
      <c r="O36" s="316"/>
      <c r="P36" s="318" t="s">
        <v>43</v>
      </c>
      <c r="Q36" s="346"/>
      <c r="R36" s="346"/>
      <c r="S36" s="346"/>
      <c r="T36" s="346"/>
      <c r="U36" s="347"/>
      <c r="V36" s="336"/>
      <c r="W36" s="336"/>
    </row>
    <row r="37" s="177" customFormat="1" ht="14.25" customHeight="1" spans="1:23">
      <c r="A37" s="244"/>
      <c r="B37" s="245"/>
      <c r="C37" s="245"/>
      <c r="D37" s="245"/>
      <c r="E37" s="246"/>
      <c r="F37" s="247">
        <v>0</v>
      </c>
      <c r="G37" s="248"/>
      <c r="H37" s="249"/>
      <c r="I37" s="308">
        <v>0.06</v>
      </c>
      <c r="J37" s="309"/>
      <c r="K37" s="190" t="s">
        <v>44</v>
      </c>
      <c r="L37" s="190"/>
      <c r="M37" s="190"/>
      <c r="N37" s="190"/>
      <c r="O37" s="190"/>
      <c r="P37" s="318" t="s">
        <v>45</v>
      </c>
      <c r="Q37" s="346"/>
      <c r="R37" s="346"/>
      <c r="S37" s="346"/>
      <c r="T37" s="346"/>
      <c r="U37" s="347"/>
      <c r="V37" s="336"/>
      <c r="W37" s="336"/>
    </row>
    <row r="38" s="177" customFormat="1" ht="14.25" customHeight="1" spans="1:23">
      <c r="A38" s="244"/>
      <c r="B38" s="245"/>
      <c r="C38" s="245"/>
      <c r="D38" s="245"/>
      <c r="E38" s="246"/>
      <c r="F38" s="250">
        <v>0</v>
      </c>
      <c r="G38" s="250"/>
      <c r="H38" s="250"/>
      <c r="I38" s="308">
        <v>0.11</v>
      </c>
      <c r="J38" s="309"/>
      <c r="K38" s="190" t="s">
        <v>44</v>
      </c>
      <c r="L38" s="190"/>
      <c r="M38" s="190"/>
      <c r="N38" s="190"/>
      <c r="O38" s="190"/>
      <c r="P38" s="291" t="s">
        <v>46</v>
      </c>
      <c r="Q38" s="340"/>
      <c r="R38" s="340"/>
      <c r="S38" s="340"/>
      <c r="T38" s="340"/>
      <c r="U38" s="341"/>
      <c r="V38" s="336"/>
      <c r="W38" s="336"/>
    </row>
    <row r="39" s="177" customFormat="1" ht="14.25" customHeight="1" spans="1:23">
      <c r="A39" s="244"/>
      <c r="B39" s="245"/>
      <c r="C39" s="245"/>
      <c r="D39" s="245"/>
      <c r="E39" s="246"/>
      <c r="F39" s="251">
        <v>0</v>
      </c>
      <c r="G39" s="252"/>
      <c r="H39" s="253"/>
      <c r="I39" s="308">
        <v>0.1</v>
      </c>
      <c r="J39" s="311"/>
      <c r="K39" s="190" t="s">
        <v>44</v>
      </c>
      <c r="L39" s="190"/>
      <c r="M39" s="190"/>
      <c r="N39" s="190"/>
      <c r="O39" s="190"/>
      <c r="P39" s="291" t="s">
        <v>46</v>
      </c>
      <c r="Q39" s="340"/>
      <c r="R39" s="340"/>
      <c r="S39" s="340"/>
      <c r="T39" s="340"/>
      <c r="U39" s="341"/>
      <c r="V39" s="336"/>
      <c r="W39" s="336"/>
    </row>
    <row r="40" s="177" customFormat="1" ht="14.25" customHeight="1" spans="1:23">
      <c r="A40" s="244"/>
      <c r="B40" s="245"/>
      <c r="C40" s="245"/>
      <c r="D40" s="245"/>
      <c r="E40" s="246"/>
      <c r="F40" s="251">
        <v>0</v>
      </c>
      <c r="G40" s="252"/>
      <c r="H40" s="253"/>
      <c r="I40" s="308">
        <v>0.09</v>
      </c>
      <c r="J40" s="311"/>
      <c r="K40" s="190" t="s">
        <v>44</v>
      </c>
      <c r="L40" s="190"/>
      <c r="M40" s="190"/>
      <c r="N40" s="190"/>
      <c r="O40" s="190"/>
      <c r="P40" s="291" t="s">
        <v>46</v>
      </c>
      <c r="Q40" s="340"/>
      <c r="R40" s="340"/>
      <c r="S40" s="340"/>
      <c r="T40" s="340"/>
      <c r="U40" s="341"/>
      <c r="V40" s="336"/>
      <c r="W40" s="336"/>
    </row>
    <row r="41" s="177" customFormat="1" ht="14.25" customHeight="1" spans="1:23">
      <c r="A41" s="244"/>
      <c r="B41" s="245"/>
      <c r="C41" s="245"/>
      <c r="D41" s="245"/>
      <c r="E41" s="246"/>
      <c r="F41" s="218">
        <v>0</v>
      </c>
      <c r="G41" s="219"/>
      <c r="H41" s="220"/>
      <c r="I41" s="308">
        <v>0.05</v>
      </c>
      <c r="J41" s="309"/>
      <c r="K41" s="190" t="s">
        <v>44</v>
      </c>
      <c r="L41" s="190"/>
      <c r="M41" s="190"/>
      <c r="N41" s="190"/>
      <c r="O41" s="190"/>
      <c r="P41" s="319" t="s">
        <v>47</v>
      </c>
      <c r="Q41" s="348"/>
      <c r="R41" s="348"/>
      <c r="S41" s="348"/>
      <c r="T41" s="348"/>
      <c r="U41" s="349"/>
      <c r="V41" s="336"/>
      <c r="W41" s="336"/>
    </row>
    <row r="42" s="177" customFormat="1" ht="14.25" customHeight="1" spans="1:23">
      <c r="A42" s="244"/>
      <c r="B42" s="245"/>
      <c r="C42" s="245"/>
      <c r="D42" s="245"/>
      <c r="E42" s="246"/>
      <c r="F42" s="254">
        <v>0</v>
      </c>
      <c r="G42" s="254"/>
      <c r="H42" s="254"/>
      <c r="I42" s="308">
        <v>0.03</v>
      </c>
      <c r="J42" s="309"/>
      <c r="K42" s="190" t="s">
        <v>44</v>
      </c>
      <c r="L42" s="190"/>
      <c r="M42" s="190"/>
      <c r="N42" s="190"/>
      <c r="O42" s="190"/>
      <c r="P42" s="319" t="s">
        <v>47</v>
      </c>
      <c r="Q42" s="348"/>
      <c r="R42" s="348"/>
      <c r="S42" s="348"/>
      <c r="T42" s="348"/>
      <c r="U42" s="349"/>
      <c r="V42" s="336"/>
      <c r="W42" s="336"/>
    </row>
    <row r="43" s="177" customFormat="1" ht="18" customHeight="1" spans="1:23">
      <c r="A43" s="255"/>
      <c r="B43" s="256"/>
      <c r="C43" s="256"/>
      <c r="D43" s="256"/>
      <c r="E43" s="257"/>
      <c r="F43" s="258">
        <v>0</v>
      </c>
      <c r="G43" s="259"/>
      <c r="H43" s="260"/>
      <c r="I43" s="320" t="s">
        <v>48</v>
      </c>
      <c r="J43" s="321"/>
      <c r="K43" s="322" t="s">
        <v>44</v>
      </c>
      <c r="L43" s="322"/>
      <c r="M43" s="322"/>
      <c r="N43" s="322"/>
      <c r="O43" s="322"/>
      <c r="P43" s="307"/>
      <c r="Q43" s="344"/>
      <c r="R43" s="344"/>
      <c r="S43" s="344"/>
      <c r="T43" s="344"/>
      <c r="U43" s="345"/>
      <c r="V43" s="336"/>
      <c r="W43" s="336"/>
    </row>
    <row r="44" s="177" customFormat="1" ht="24.75" customHeight="1" spans="1:23">
      <c r="A44" s="194" t="s">
        <v>49</v>
      </c>
      <c r="B44" s="195"/>
      <c r="C44" s="195"/>
      <c r="D44" s="195"/>
      <c r="E44" s="234"/>
      <c r="F44" s="261">
        <f>表2!B15+'表3 '!B22</f>
        <v>0</v>
      </c>
      <c r="G44" s="262"/>
      <c r="H44" s="263" t="s">
        <v>50</v>
      </c>
      <c r="I44" s="281"/>
      <c r="J44" s="323"/>
      <c r="K44" s="324"/>
      <c r="L44" s="325"/>
      <c r="M44" s="326"/>
      <c r="N44" s="322" t="s">
        <v>51</v>
      </c>
      <c r="O44" s="322"/>
      <c r="P44" s="322"/>
      <c r="Q44" s="322"/>
      <c r="R44" s="350"/>
      <c r="S44" s="351"/>
      <c r="T44" s="351"/>
      <c r="U44" s="352"/>
      <c r="V44" s="336"/>
      <c r="W44" s="336"/>
    </row>
    <row r="45" s="177" customFormat="1" ht="14.25" customHeight="1" spans="1:23">
      <c r="A45" s="264" t="s">
        <v>52</v>
      </c>
      <c r="B45" s="265"/>
      <c r="C45" s="265"/>
      <c r="D45" s="265"/>
      <c r="E45" s="265"/>
      <c r="F45" s="266" t="s">
        <v>53</v>
      </c>
      <c r="G45" s="267"/>
      <c r="H45" s="267"/>
      <c r="I45" s="327"/>
      <c r="J45" s="265" t="s">
        <v>54</v>
      </c>
      <c r="K45" s="265"/>
      <c r="L45" s="265"/>
      <c r="M45" s="265"/>
      <c r="N45" s="265"/>
      <c r="O45" s="265"/>
      <c r="P45" s="264" t="s">
        <v>55</v>
      </c>
      <c r="Q45" s="265"/>
      <c r="R45" s="265"/>
      <c r="S45" s="265"/>
      <c r="T45" s="265"/>
      <c r="U45" s="353"/>
      <c r="V45" s="336"/>
      <c r="W45" s="336"/>
    </row>
    <row r="46" s="177" customFormat="1" ht="14.25" customHeight="1" spans="1:23">
      <c r="A46" s="268"/>
      <c r="B46" s="269"/>
      <c r="C46" s="269"/>
      <c r="D46" s="269"/>
      <c r="E46" s="269"/>
      <c r="F46" s="270"/>
      <c r="G46" s="271"/>
      <c r="H46" s="271"/>
      <c r="I46" s="328"/>
      <c r="J46" s="269"/>
      <c r="K46" s="269"/>
      <c r="L46" s="269"/>
      <c r="M46" s="269"/>
      <c r="N46" s="269"/>
      <c r="O46" s="269"/>
      <c r="P46" s="268"/>
      <c r="Q46" s="269"/>
      <c r="R46" s="269"/>
      <c r="S46" s="269"/>
      <c r="T46" s="269"/>
      <c r="U46" s="354"/>
      <c r="V46" s="336"/>
      <c r="W46" s="336"/>
    </row>
    <row r="47" s="177" customFormat="1" ht="48.75" customHeight="1" spans="1:23">
      <c r="A47" s="272"/>
      <c r="B47" s="273"/>
      <c r="C47" s="273"/>
      <c r="D47" s="273"/>
      <c r="E47" s="273"/>
      <c r="F47" s="274"/>
      <c r="G47" s="275"/>
      <c r="H47" s="275"/>
      <c r="I47" s="329"/>
      <c r="J47" s="273"/>
      <c r="K47" s="273"/>
      <c r="L47" s="273"/>
      <c r="M47" s="273"/>
      <c r="N47" s="273"/>
      <c r="O47" s="273"/>
      <c r="P47" s="272"/>
      <c r="Q47" s="273"/>
      <c r="R47" s="273"/>
      <c r="S47" s="273"/>
      <c r="T47" s="273"/>
      <c r="U47" s="355"/>
      <c r="V47" s="336"/>
      <c r="W47" s="336"/>
    </row>
  </sheetData>
  <sheetProtection password="C722" sheet="1" formatCells="0" formatColumns="0" formatRows="0" objects="1" scenarios="1"/>
  <protectedRanges>
    <protectedRange sqref="I28 P44:U44 A2:U3 G44:N44 F13:H18 A44:E44 F10:H11 P25:P28 C29:U30 A28:A33 C8:E8 A26:B27 K42:P43 A9:E9 I25:O27 A8:B23 G8:O9 K31:O41 F31:H43 P38:P41 P31:U36 Q8:U27 C10:E27 I10:P24 A24:A25 F20:H27" name="区域1_1"/>
    <protectedRange sqref="J6 L4:U7 J4:K5 J7:K7 B4:I7 A4:A5 A7" name="区域1_1_1"/>
  </protectedRanges>
  <mergeCells count="189">
    <mergeCell ref="A1:B1"/>
    <mergeCell ref="A2:U2"/>
    <mergeCell ref="F3:G3"/>
    <mergeCell ref="Q3:U3"/>
    <mergeCell ref="A4:F4"/>
    <mergeCell ref="G4:I4"/>
    <mergeCell ref="J4:O4"/>
    <mergeCell ref="P4:U4"/>
    <mergeCell ref="J5:K5"/>
    <mergeCell ref="L5:O5"/>
    <mergeCell ref="J6:K6"/>
    <mergeCell ref="L6:O6"/>
    <mergeCell ref="A7:F7"/>
    <mergeCell ref="G7:U7"/>
    <mergeCell ref="A8:E8"/>
    <mergeCell ref="F8:I8"/>
    <mergeCell ref="J8:O8"/>
    <mergeCell ref="P8:U8"/>
    <mergeCell ref="A9:E9"/>
    <mergeCell ref="F9:I9"/>
    <mergeCell ref="J9:O9"/>
    <mergeCell ref="P9:U9"/>
    <mergeCell ref="A10:U10"/>
    <mergeCell ref="A11:E11"/>
    <mergeCell ref="F11:H11"/>
    <mergeCell ref="I11:J11"/>
    <mergeCell ref="K11:O11"/>
    <mergeCell ref="P11:U11"/>
    <mergeCell ref="A12:E12"/>
    <mergeCell ref="F12:H12"/>
    <mergeCell ref="I12:J12"/>
    <mergeCell ref="K12:O12"/>
    <mergeCell ref="P12:U12"/>
    <mergeCell ref="A13:E13"/>
    <mergeCell ref="F13:H13"/>
    <mergeCell ref="I13:J13"/>
    <mergeCell ref="K13:O13"/>
    <mergeCell ref="P13:U13"/>
    <mergeCell ref="A14:E14"/>
    <mergeCell ref="F14:H14"/>
    <mergeCell ref="I14:J14"/>
    <mergeCell ref="K14:O14"/>
    <mergeCell ref="P14:U14"/>
    <mergeCell ref="A15:E15"/>
    <mergeCell ref="F15:H15"/>
    <mergeCell ref="I15:J15"/>
    <mergeCell ref="K15:O15"/>
    <mergeCell ref="P15:U15"/>
    <mergeCell ref="A16:E16"/>
    <mergeCell ref="F16:H16"/>
    <mergeCell ref="I16:J16"/>
    <mergeCell ref="K16:O16"/>
    <mergeCell ref="P16:U16"/>
    <mergeCell ref="A17:E17"/>
    <mergeCell ref="F17:H17"/>
    <mergeCell ref="I17:J17"/>
    <mergeCell ref="K17:O17"/>
    <mergeCell ref="P17:U17"/>
    <mergeCell ref="A18:E18"/>
    <mergeCell ref="F18:H18"/>
    <mergeCell ref="I18:J18"/>
    <mergeCell ref="K18:O18"/>
    <mergeCell ref="P18:U18"/>
    <mergeCell ref="A19:E19"/>
    <mergeCell ref="F19:H19"/>
    <mergeCell ref="I19:J19"/>
    <mergeCell ref="K19:O19"/>
    <mergeCell ref="P19:U19"/>
    <mergeCell ref="A20:E20"/>
    <mergeCell ref="F20:H20"/>
    <mergeCell ref="I20:J20"/>
    <mergeCell ref="K20:O20"/>
    <mergeCell ref="P20:U20"/>
    <mergeCell ref="A21:E21"/>
    <mergeCell ref="F21:H21"/>
    <mergeCell ref="I21:J21"/>
    <mergeCell ref="K21:O21"/>
    <mergeCell ref="P21:U21"/>
    <mergeCell ref="A22:E22"/>
    <mergeCell ref="F22:H22"/>
    <mergeCell ref="I22:J22"/>
    <mergeCell ref="K22:O22"/>
    <mergeCell ref="P22:U22"/>
    <mergeCell ref="A23:E23"/>
    <mergeCell ref="F23:H23"/>
    <mergeCell ref="I23:J23"/>
    <mergeCell ref="K23:O23"/>
    <mergeCell ref="P23:U23"/>
    <mergeCell ref="A24:E24"/>
    <mergeCell ref="F24:H24"/>
    <mergeCell ref="I24:J24"/>
    <mergeCell ref="K24:O24"/>
    <mergeCell ref="P24:U24"/>
    <mergeCell ref="A25:E25"/>
    <mergeCell ref="F25:H25"/>
    <mergeCell ref="I25:J25"/>
    <mergeCell ref="K25:O25"/>
    <mergeCell ref="P25:U25"/>
    <mergeCell ref="A26:E26"/>
    <mergeCell ref="F26:H26"/>
    <mergeCell ref="I26:J26"/>
    <mergeCell ref="K26:O26"/>
    <mergeCell ref="P26:U26"/>
    <mergeCell ref="A27:E27"/>
    <mergeCell ref="F27:H27"/>
    <mergeCell ref="I27:J27"/>
    <mergeCell ref="K27:O27"/>
    <mergeCell ref="P27:U27"/>
    <mergeCell ref="A28:E28"/>
    <mergeCell ref="F28:H28"/>
    <mergeCell ref="I28:J28"/>
    <mergeCell ref="K28:O28"/>
    <mergeCell ref="P28:U28"/>
    <mergeCell ref="A29:E29"/>
    <mergeCell ref="F29:H29"/>
    <mergeCell ref="I29:J29"/>
    <mergeCell ref="K29:O29"/>
    <mergeCell ref="P29:U29"/>
    <mergeCell ref="A30:E30"/>
    <mergeCell ref="F30:H30"/>
    <mergeCell ref="I30:J30"/>
    <mergeCell ref="K30:O30"/>
    <mergeCell ref="P30:U30"/>
    <mergeCell ref="F31:H31"/>
    <mergeCell ref="I31:J31"/>
    <mergeCell ref="K31:O31"/>
    <mergeCell ref="P31:U31"/>
    <mergeCell ref="F32:H32"/>
    <mergeCell ref="I32:J32"/>
    <mergeCell ref="K32:O32"/>
    <mergeCell ref="P32:U32"/>
    <mergeCell ref="F33:H33"/>
    <mergeCell ref="I33:J33"/>
    <mergeCell ref="K33:O33"/>
    <mergeCell ref="P33:U33"/>
    <mergeCell ref="F34:H34"/>
    <mergeCell ref="I34:J34"/>
    <mergeCell ref="K34:O34"/>
    <mergeCell ref="P34:U34"/>
    <mergeCell ref="F35:H35"/>
    <mergeCell ref="I35:J35"/>
    <mergeCell ref="K35:O35"/>
    <mergeCell ref="P35:U35"/>
    <mergeCell ref="F36:H36"/>
    <mergeCell ref="I36:J36"/>
    <mergeCell ref="K36:O36"/>
    <mergeCell ref="P36:U36"/>
    <mergeCell ref="F37:H37"/>
    <mergeCell ref="I37:J37"/>
    <mergeCell ref="K37:O37"/>
    <mergeCell ref="P37:U37"/>
    <mergeCell ref="F38:H38"/>
    <mergeCell ref="I38:J38"/>
    <mergeCell ref="K38:O38"/>
    <mergeCell ref="P38:U38"/>
    <mergeCell ref="F39:H39"/>
    <mergeCell ref="I39:J39"/>
    <mergeCell ref="K39:O39"/>
    <mergeCell ref="P39:U39"/>
    <mergeCell ref="F40:H40"/>
    <mergeCell ref="I40:J40"/>
    <mergeCell ref="K40:O40"/>
    <mergeCell ref="P40:U40"/>
    <mergeCell ref="F41:H41"/>
    <mergeCell ref="I41:J41"/>
    <mergeCell ref="K41:O41"/>
    <mergeCell ref="P41:U41"/>
    <mergeCell ref="F42:H42"/>
    <mergeCell ref="I42:J42"/>
    <mergeCell ref="K42:O42"/>
    <mergeCell ref="P42:U42"/>
    <mergeCell ref="F43:H43"/>
    <mergeCell ref="I43:J43"/>
    <mergeCell ref="K43:O43"/>
    <mergeCell ref="P43:U43"/>
    <mergeCell ref="A44:E44"/>
    <mergeCell ref="F44:G44"/>
    <mergeCell ref="H44:J44"/>
    <mergeCell ref="K44:M44"/>
    <mergeCell ref="N44:Q44"/>
    <mergeCell ref="R44:U44"/>
    <mergeCell ref="J45:O47"/>
    <mergeCell ref="P45:U47"/>
    <mergeCell ref="A31:E43"/>
    <mergeCell ref="A45:E47"/>
    <mergeCell ref="F45:I47"/>
    <mergeCell ref="P5:U6"/>
    <mergeCell ref="A5:F6"/>
    <mergeCell ref="G5:I6"/>
  </mergeCells>
  <pageMargins left="0.25" right="0.17" top="0.196850393700787" bottom="0.236220472440945" header="0.15748031496063" footer="0.196850393700787"/>
  <pageSetup paperSize="9" scale="95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3"/>
  <sheetViews>
    <sheetView topLeftCell="A17" workbookViewId="0">
      <selection activeCell="B5" sqref="B5"/>
    </sheetView>
  </sheetViews>
  <sheetFormatPr defaultColWidth="9" defaultRowHeight="14.25" outlineLevelCol="3"/>
  <cols>
    <col min="1" max="1" width="24.125" customWidth="1"/>
    <col min="2" max="3" width="20.625" customWidth="1"/>
    <col min="4" max="4" width="18.625" customWidth="1"/>
  </cols>
  <sheetData>
    <row r="1" ht="17.25" customHeight="1" spans="1:1">
      <c r="A1" s="158" t="s">
        <v>56</v>
      </c>
    </row>
    <row r="2" ht="25.5" customHeight="1" spans="1:3">
      <c r="A2" s="159" t="s">
        <v>57</v>
      </c>
      <c r="B2" s="159"/>
      <c r="C2" s="159"/>
    </row>
    <row r="3" ht="22.5" customHeight="1" spans="1:3">
      <c r="A3" s="160">
        <f>表1!A5</f>
        <v>0</v>
      </c>
      <c r="C3" s="161" t="s">
        <v>58</v>
      </c>
    </row>
    <row r="4" ht="18.75" customHeight="1" spans="1:4">
      <c r="A4" s="162" t="s">
        <v>59</v>
      </c>
      <c r="B4" s="163" t="s">
        <v>60</v>
      </c>
      <c r="C4" s="163" t="s">
        <v>61</v>
      </c>
      <c r="D4" s="164" t="s">
        <v>62</v>
      </c>
    </row>
    <row r="5" ht="18.75" customHeight="1" spans="1:4">
      <c r="A5" s="165" t="s">
        <v>63</v>
      </c>
      <c r="B5" s="166">
        <f>SUM(B6:B17)</f>
        <v>0</v>
      </c>
      <c r="C5" s="166">
        <f>SUM(C6:C17)</f>
        <v>0</v>
      </c>
      <c r="D5" s="167"/>
    </row>
    <row r="6" ht="18.75" customHeight="1" spans="1:4">
      <c r="A6" s="168" t="s">
        <v>64</v>
      </c>
      <c r="B6" s="169">
        <v>0</v>
      </c>
      <c r="C6" s="170">
        <v>0</v>
      </c>
      <c r="D6" s="167"/>
    </row>
    <row r="7" ht="18.75" customHeight="1" spans="1:4">
      <c r="A7" s="168" t="s">
        <v>65</v>
      </c>
      <c r="B7" s="169">
        <v>0</v>
      </c>
      <c r="C7" s="170">
        <v>0</v>
      </c>
      <c r="D7" s="167"/>
    </row>
    <row r="8" ht="18.75" customHeight="1" spans="1:4">
      <c r="A8" s="168" t="s">
        <v>66</v>
      </c>
      <c r="B8" s="169">
        <v>0</v>
      </c>
      <c r="C8" s="170">
        <v>0</v>
      </c>
      <c r="D8" s="167"/>
    </row>
    <row r="9" ht="18.75" customHeight="1" spans="1:4">
      <c r="A9" s="171">
        <v>0.16</v>
      </c>
      <c r="B9" s="169">
        <v>0</v>
      </c>
      <c r="C9" s="170">
        <v>0</v>
      </c>
      <c r="D9" s="167"/>
    </row>
    <row r="10" ht="18.75" customHeight="1" spans="1:4">
      <c r="A10" s="171">
        <v>0.13</v>
      </c>
      <c r="B10" s="169">
        <v>0</v>
      </c>
      <c r="C10" s="170">
        <v>0</v>
      </c>
      <c r="D10" s="167"/>
    </row>
    <row r="11" ht="18.75" customHeight="1" spans="1:4">
      <c r="A11" s="168" t="s">
        <v>67</v>
      </c>
      <c r="B11" s="169">
        <v>0</v>
      </c>
      <c r="C11" s="170">
        <v>0</v>
      </c>
      <c r="D11" s="167"/>
    </row>
    <row r="12" ht="18.75" customHeight="1" spans="1:4">
      <c r="A12" s="168">
        <v>0.06</v>
      </c>
      <c r="B12" s="169">
        <v>0</v>
      </c>
      <c r="C12" s="170">
        <v>0</v>
      </c>
      <c r="D12" s="167"/>
    </row>
    <row r="13" ht="18.75" customHeight="1" spans="1:4">
      <c r="A13" s="168" t="s">
        <v>68</v>
      </c>
      <c r="B13" s="169">
        <v>0</v>
      </c>
      <c r="C13" s="170">
        <v>0</v>
      </c>
      <c r="D13" s="167"/>
    </row>
    <row r="14" ht="18.75" customHeight="1" spans="1:4">
      <c r="A14" s="168" t="s">
        <v>69</v>
      </c>
      <c r="B14" s="169">
        <v>0</v>
      </c>
      <c r="C14" s="170">
        <v>0</v>
      </c>
      <c r="D14" s="167"/>
    </row>
    <row r="15" ht="18.75" customHeight="1" spans="1:4">
      <c r="A15" s="168" t="s">
        <v>70</v>
      </c>
      <c r="B15" s="169">
        <v>0</v>
      </c>
      <c r="C15" s="170">
        <v>0</v>
      </c>
      <c r="D15" s="167"/>
    </row>
    <row r="16" ht="18.75" customHeight="1" spans="1:4">
      <c r="A16" s="168">
        <v>0.05</v>
      </c>
      <c r="B16" s="169">
        <v>0</v>
      </c>
      <c r="C16" s="170">
        <v>0</v>
      </c>
      <c r="D16" s="167"/>
    </row>
    <row r="17" ht="18.75" customHeight="1" spans="1:4">
      <c r="A17" s="168" t="s">
        <v>71</v>
      </c>
      <c r="B17" s="169">
        <v>0</v>
      </c>
      <c r="C17" s="170">
        <v>0</v>
      </c>
      <c r="D17" s="167"/>
    </row>
    <row r="18" ht="18.75" customHeight="1" spans="1:4">
      <c r="A18" s="165" t="s">
        <v>72</v>
      </c>
      <c r="B18" s="172">
        <f>SUM(B19:B30)</f>
        <v>0</v>
      </c>
      <c r="C18" s="172">
        <f>SUM(C19:C30)</f>
        <v>0</v>
      </c>
      <c r="D18" s="167"/>
    </row>
    <row r="19" ht="18.75" customHeight="1" spans="1:4">
      <c r="A19" s="168" t="s">
        <v>64</v>
      </c>
      <c r="B19" s="169">
        <v>0</v>
      </c>
      <c r="C19" s="169">
        <v>0</v>
      </c>
      <c r="D19" s="167"/>
    </row>
    <row r="20" ht="18.75" customHeight="1" spans="1:4">
      <c r="A20" s="168" t="s">
        <v>65</v>
      </c>
      <c r="B20" s="169">
        <v>0</v>
      </c>
      <c r="C20" s="169">
        <v>0</v>
      </c>
      <c r="D20" s="167"/>
    </row>
    <row r="21" ht="18.75" customHeight="1" spans="1:4">
      <c r="A21" s="168" t="s">
        <v>66</v>
      </c>
      <c r="B21" s="169">
        <v>0</v>
      </c>
      <c r="C21" s="169">
        <v>0</v>
      </c>
      <c r="D21" s="167"/>
    </row>
    <row r="22" ht="18.75" customHeight="1" spans="1:4">
      <c r="A22" s="171">
        <v>0.16</v>
      </c>
      <c r="B22" s="169">
        <v>0</v>
      </c>
      <c r="C22" s="169">
        <v>0</v>
      </c>
      <c r="D22" s="167"/>
    </row>
    <row r="23" ht="18.75" customHeight="1" spans="1:4">
      <c r="A23" s="171">
        <v>0.13</v>
      </c>
      <c r="B23" s="169">
        <v>0</v>
      </c>
      <c r="C23" s="169">
        <v>0</v>
      </c>
      <c r="D23" s="167"/>
    </row>
    <row r="24" ht="18.75" customHeight="1" spans="1:4">
      <c r="A24" s="168" t="s">
        <v>67</v>
      </c>
      <c r="B24" s="169">
        <v>0</v>
      </c>
      <c r="C24" s="169">
        <v>0</v>
      </c>
      <c r="D24" s="167"/>
    </row>
    <row r="25" ht="18.75" customHeight="1" spans="1:4">
      <c r="A25" s="168">
        <v>0.06</v>
      </c>
      <c r="B25" s="169">
        <v>0</v>
      </c>
      <c r="C25" s="169">
        <v>0</v>
      </c>
      <c r="D25" s="167"/>
    </row>
    <row r="26" ht="18.75" customHeight="1" spans="1:4">
      <c r="A26" s="168" t="s">
        <v>68</v>
      </c>
      <c r="B26" s="169">
        <v>0</v>
      </c>
      <c r="C26" s="169">
        <v>0</v>
      </c>
      <c r="D26" s="167"/>
    </row>
    <row r="27" ht="18.75" customHeight="1" spans="1:4">
      <c r="A27" s="168" t="s">
        <v>69</v>
      </c>
      <c r="B27" s="169">
        <v>0</v>
      </c>
      <c r="C27" s="169">
        <v>0</v>
      </c>
      <c r="D27" s="167"/>
    </row>
    <row r="28" ht="18.75" customHeight="1" spans="1:4">
      <c r="A28" s="168" t="s">
        <v>70</v>
      </c>
      <c r="B28" s="169">
        <v>0</v>
      </c>
      <c r="C28" s="169">
        <v>0</v>
      </c>
      <c r="D28" s="167"/>
    </row>
    <row r="29" ht="18.75" customHeight="1" spans="1:4">
      <c r="A29" s="168">
        <v>0.05</v>
      </c>
      <c r="B29" s="169">
        <v>0</v>
      </c>
      <c r="C29" s="169">
        <v>0</v>
      </c>
      <c r="D29" s="167"/>
    </row>
    <row r="30" ht="18.75" customHeight="1" spans="1:4">
      <c r="A30" s="168" t="s">
        <v>71</v>
      </c>
      <c r="B30" s="169">
        <v>0</v>
      </c>
      <c r="C30" s="169">
        <v>0</v>
      </c>
      <c r="D30" s="167"/>
    </row>
    <row r="31" ht="18.75" customHeight="1" spans="1:4">
      <c r="A31" s="165" t="s">
        <v>73</v>
      </c>
      <c r="B31" s="172">
        <f>SUM(B32:B43)</f>
        <v>0</v>
      </c>
      <c r="C31" s="172">
        <f>SUM(C32:C43)</f>
        <v>0</v>
      </c>
      <c r="D31" s="167"/>
    </row>
    <row r="32" ht="18.75" customHeight="1" spans="1:4">
      <c r="A32" s="168" t="s">
        <v>64</v>
      </c>
      <c r="B32" s="173">
        <f t="shared" ref="B32:B43" si="0">B19-B6</f>
        <v>0</v>
      </c>
      <c r="C32" s="173">
        <f t="shared" ref="C32:C43" si="1">C19-C6</f>
        <v>0</v>
      </c>
      <c r="D32" s="167"/>
    </row>
    <row r="33" ht="18.75" customHeight="1" spans="1:4">
      <c r="A33" s="168" t="s">
        <v>65</v>
      </c>
      <c r="B33" s="173">
        <f t="shared" si="0"/>
        <v>0</v>
      </c>
      <c r="C33" s="173">
        <f t="shared" si="1"/>
        <v>0</v>
      </c>
      <c r="D33" s="167"/>
    </row>
    <row r="34" ht="18.75" customHeight="1" spans="1:4">
      <c r="A34" s="168" t="s">
        <v>66</v>
      </c>
      <c r="B34" s="173">
        <f t="shared" si="0"/>
        <v>0</v>
      </c>
      <c r="C34" s="173">
        <f t="shared" si="1"/>
        <v>0</v>
      </c>
      <c r="D34" s="167"/>
    </row>
    <row r="35" ht="18.75" customHeight="1" spans="1:4">
      <c r="A35" s="171">
        <v>0.16</v>
      </c>
      <c r="B35" s="173">
        <f t="shared" si="0"/>
        <v>0</v>
      </c>
      <c r="C35" s="173">
        <f t="shared" si="1"/>
        <v>0</v>
      </c>
      <c r="D35" s="167"/>
    </row>
    <row r="36" ht="18.75" customHeight="1" spans="1:4">
      <c r="A36" s="171">
        <v>0.13</v>
      </c>
      <c r="B36" s="173">
        <f t="shared" si="0"/>
        <v>0</v>
      </c>
      <c r="C36" s="173">
        <f t="shared" si="1"/>
        <v>0</v>
      </c>
      <c r="D36" s="167"/>
    </row>
    <row r="37" ht="18.75" customHeight="1" spans="1:4">
      <c r="A37" s="168" t="s">
        <v>67</v>
      </c>
      <c r="B37" s="173">
        <f t="shared" si="0"/>
        <v>0</v>
      </c>
      <c r="C37" s="173">
        <f t="shared" si="1"/>
        <v>0</v>
      </c>
      <c r="D37" s="167"/>
    </row>
    <row r="38" ht="18.75" customHeight="1" spans="1:4">
      <c r="A38" s="168">
        <v>0.06</v>
      </c>
      <c r="B38" s="173">
        <f t="shared" si="0"/>
        <v>0</v>
      </c>
      <c r="C38" s="173">
        <f t="shared" si="1"/>
        <v>0</v>
      </c>
      <c r="D38" s="167"/>
    </row>
    <row r="39" ht="18.75" customHeight="1" spans="1:4">
      <c r="A39" s="168" t="s">
        <v>68</v>
      </c>
      <c r="B39" s="173">
        <f t="shared" si="0"/>
        <v>0</v>
      </c>
      <c r="C39" s="173">
        <f t="shared" si="1"/>
        <v>0</v>
      </c>
      <c r="D39" s="167"/>
    </row>
    <row r="40" ht="18.75" customHeight="1" spans="1:4">
      <c r="A40" s="168" t="s">
        <v>69</v>
      </c>
      <c r="B40" s="173">
        <f t="shared" si="0"/>
        <v>0</v>
      </c>
      <c r="C40" s="173">
        <f t="shared" si="1"/>
        <v>0</v>
      </c>
      <c r="D40" s="167"/>
    </row>
    <row r="41" ht="18.75" customHeight="1" spans="1:4">
      <c r="A41" s="168" t="s">
        <v>70</v>
      </c>
      <c r="B41" s="173">
        <f t="shared" si="0"/>
        <v>0</v>
      </c>
      <c r="C41" s="173">
        <f t="shared" si="1"/>
        <v>0</v>
      </c>
      <c r="D41" s="167"/>
    </row>
    <row r="42" ht="18.75" customHeight="1" spans="1:4">
      <c r="A42" s="168">
        <v>0.05</v>
      </c>
      <c r="B42" s="173">
        <f t="shared" si="0"/>
        <v>0</v>
      </c>
      <c r="C42" s="173">
        <f t="shared" si="1"/>
        <v>0</v>
      </c>
      <c r="D42" s="167"/>
    </row>
    <row r="43" ht="18.75" customHeight="1" spans="1:4">
      <c r="A43" s="174" t="s">
        <v>71</v>
      </c>
      <c r="B43" s="175">
        <f t="shared" si="0"/>
        <v>0</v>
      </c>
      <c r="C43" s="175">
        <f t="shared" si="1"/>
        <v>0</v>
      </c>
      <c r="D43" s="176"/>
    </row>
  </sheetData>
  <sheetProtection password="C722" sheet="1" formatCells="0" formatColumns="0" formatRows="0" objects="1" scenarios="1"/>
  <mergeCells count="1">
    <mergeCell ref="A2:C2"/>
  </mergeCells>
  <printOptions horizontalCentered="1" verticalCentered="1"/>
  <pageMargins left="0.47" right="0.42" top="0.236220472440945" bottom="0.393700787401575" header="0.15748031496063" footer="0.236220472440945"/>
  <pageSetup paperSize="9" scale="95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topLeftCell="A4" workbookViewId="0">
      <selection activeCell="D6" sqref="D6"/>
    </sheetView>
  </sheetViews>
  <sheetFormatPr defaultColWidth="9" defaultRowHeight="20.1" customHeight="1" outlineLevelCol="6"/>
  <cols>
    <col min="1" max="1" width="15.75" style="93" customWidth="1"/>
    <col min="2" max="2" width="13.75" style="93" customWidth="1"/>
    <col min="3" max="3" width="13.5" style="93" customWidth="1"/>
    <col min="4" max="4" width="13" style="93" customWidth="1"/>
    <col min="5" max="6" width="13.125" style="93" customWidth="1"/>
    <col min="7" max="7" width="11.625" style="93" customWidth="1"/>
    <col min="8" max="16384" width="9" style="93"/>
  </cols>
  <sheetData>
    <row r="1" customHeight="1" spans="1:7">
      <c r="A1" s="2" t="s">
        <v>74</v>
      </c>
      <c r="B1" s="2"/>
      <c r="C1" s="2"/>
      <c r="D1" s="2"/>
      <c r="E1" s="2"/>
      <c r="F1" s="2"/>
      <c r="G1" s="2"/>
    </row>
    <row r="2" ht="35.25" customHeight="1" spans="1:7">
      <c r="A2" s="3" t="s">
        <v>75</v>
      </c>
      <c r="B2" s="3"/>
      <c r="C2" s="3"/>
      <c r="D2" s="3"/>
      <c r="E2" s="3"/>
      <c r="F2" s="3"/>
      <c r="G2" s="3"/>
    </row>
    <row r="3" ht="32.25" customHeight="1" spans="1:7">
      <c r="A3" s="94">
        <f>表1!A5</f>
        <v>0</v>
      </c>
      <c r="B3" s="5"/>
      <c r="C3" s="5"/>
      <c r="D3" s="5"/>
      <c r="E3" s="5"/>
      <c r="F3" s="95" t="s">
        <v>5</v>
      </c>
      <c r="G3" s="95"/>
    </row>
    <row r="4" ht="24" customHeight="1" spans="1:7">
      <c r="A4" s="96" t="s">
        <v>76</v>
      </c>
      <c r="B4" s="97" t="s">
        <v>77</v>
      </c>
      <c r="C4" s="98" t="s">
        <v>78</v>
      </c>
      <c r="D4" s="99"/>
      <c r="E4" s="98" t="s">
        <v>79</v>
      </c>
      <c r="F4" s="100"/>
      <c r="G4" s="97" t="s">
        <v>80</v>
      </c>
    </row>
    <row r="5" ht="36.75" customHeight="1" spans="1:7">
      <c r="A5" s="101"/>
      <c r="B5" s="102"/>
      <c r="C5" s="103" t="s">
        <v>81</v>
      </c>
      <c r="D5" s="104" t="s">
        <v>82</v>
      </c>
      <c r="E5" s="105" t="s">
        <v>83</v>
      </c>
      <c r="F5" s="106" t="s">
        <v>29</v>
      </c>
      <c r="G5" s="102"/>
    </row>
    <row r="6" ht="30.75" customHeight="1" spans="1:7">
      <c r="A6" s="107" t="s">
        <v>84</v>
      </c>
      <c r="B6" s="108">
        <f>SUM(C6:F6)</f>
        <v>0</v>
      </c>
      <c r="C6" s="109">
        <f>SUM(C7:C8)</f>
        <v>0</v>
      </c>
      <c r="D6" s="110">
        <f>SUM(D7:D8)</f>
        <v>0</v>
      </c>
      <c r="E6" s="109">
        <f>SUM(E7:E8)</f>
        <v>0</v>
      </c>
      <c r="F6" s="111">
        <f>SUM(F7:F8)</f>
        <v>0</v>
      </c>
      <c r="G6" s="112">
        <v>0</v>
      </c>
    </row>
    <row r="7" customFormat="1" ht="26.25" customHeight="1" spans="1:7">
      <c r="A7" s="113" t="s">
        <v>85</v>
      </c>
      <c r="B7" s="114">
        <f>SUM(C7:F7)</f>
        <v>0</v>
      </c>
      <c r="C7" s="115">
        <v>0</v>
      </c>
      <c r="D7" s="116">
        <v>0</v>
      </c>
      <c r="E7" s="115">
        <v>0</v>
      </c>
      <c r="F7" s="117">
        <v>0</v>
      </c>
      <c r="G7" s="118" t="s">
        <v>44</v>
      </c>
    </row>
    <row r="8" customFormat="1" ht="26.25" customHeight="1" spans="1:7">
      <c r="A8" s="113" t="s">
        <v>86</v>
      </c>
      <c r="B8" s="114">
        <f>SUM(C8:F8)</f>
        <v>0</v>
      </c>
      <c r="C8" s="115">
        <v>0</v>
      </c>
      <c r="D8" s="116">
        <v>0</v>
      </c>
      <c r="E8" s="115">
        <v>0</v>
      </c>
      <c r="F8" s="117">
        <v>0</v>
      </c>
      <c r="G8" s="118" t="s">
        <v>44</v>
      </c>
    </row>
    <row r="9" ht="30.75" customHeight="1" spans="1:7">
      <c r="A9" s="119" t="s">
        <v>87</v>
      </c>
      <c r="B9" s="114">
        <f>SUM(C9:F9)</f>
        <v>0</v>
      </c>
      <c r="C9" s="120">
        <f>C8*3%</f>
        <v>0</v>
      </c>
      <c r="D9" s="121">
        <f>D8*3%</f>
        <v>0</v>
      </c>
      <c r="E9" s="120">
        <f>E8*3%</f>
        <v>0</v>
      </c>
      <c r="F9" s="122">
        <f>F8*3%</f>
        <v>0</v>
      </c>
      <c r="G9" s="123">
        <v>0</v>
      </c>
    </row>
    <row r="10" ht="30.75" customHeight="1" spans="1:7">
      <c r="A10" s="124" t="s">
        <v>88</v>
      </c>
      <c r="B10" s="114">
        <f>SUM(C10:G10)</f>
        <v>0</v>
      </c>
      <c r="C10" s="115">
        <v>0</v>
      </c>
      <c r="D10" s="116">
        <v>0</v>
      </c>
      <c r="E10" s="115">
        <v>0</v>
      </c>
      <c r="F10" s="117">
        <v>0</v>
      </c>
      <c r="G10" s="123">
        <v>0</v>
      </c>
    </row>
    <row r="11" ht="30.75" customHeight="1" spans="1:7">
      <c r="A11" s="124" t="s">
        <v>89</v>
      </c>
      <c r="B11" s="114">
        <f>SUM(C11:G11)</f>
        <v>0</v>
      </c>
      <c r="C11" s="120">
        <f>C9-C10</f>
        <v>0</v>
      </c>
      <c r="D11" s="121">
        <f>D9-D10</f>
        <v>0</v>
      </c>
      <c r="E11" s="120">
        <f>E9-E10</f>
        <v>0</v>
      </c>
      <c r="F11" s="122">
        <f>F9-F10</f>
        <v>0</v>
      </c>
      <c r="G11" s="114">
        <f>G9-G10</f>
        <v>0</v>
      </c>
    </row>
    <row r="12" ht="30.75" customHeight="1" spans="1:7">
      <c r="A12" s="125" t="s">
        <v>90</v>
      </c>
      <c r="B12" s="126">
        <f>SUM(C12:G12)</f>
        <v>0</v>
      </c>
      <c r="C12" s="127">
        <v>0</v>
      </c>
      <c r="D12" s="128">
        <v>0</v>
      </c>
      <c r="E12" s="127">
        <v>0</v>
      </c>
      <c r="F12" s="129">
        <v>0</v>
      </c>
      <c r="G12" s="130">
        <v>0</v>
      </c>
    </row>
    <row r="13" ht="30.75" customHeight="1" spans="1:7">
      <c r="A13" s="131" t="s">
        <v>91</v>
      </c>
      <c r="B13" s="132" t="s">
        <v>92</v>
      </c>
      <c r="C13" s="133" t="s">
        <v>93</v>
      </c>
      <c r="D13" s="134"/>
      <c r="E13" s="133" t="s">
        <v>94</v>
      </c>
      <c r="F13" s="135"/>
      <c r="G13" s="136"/>
    </row>
    <row r="14" ht="30.75" customHeight="1" spans="1:7">
      <c r="A14" s="137" t="s">
        <v>20</v>
      </c>
      <c r="B14" s="138">
        <f>SUM(C14:E14)</f>
        <v>0</v>
      </c>
      <c r="C14" s="139">
        <f>C8</f>
        <v>0</v>
      </c>
      <c r="D14" s="140"/>
      <c r="E14" s="139">
        <f>D8</f>
        <v>0</v>
      </c>
      <c r="F14" s="141"/>
      <c r="G14" s="142"/>
    </row>
    <row r="15" ht="30.75" customHeight="1" spans="1:7">
      <c r="A15" s="143" t="s">
        <v>95</v>
      </c>
      <c r="B15" s="144">
        <f>SUM(C15:E15)</f>
        <v>0</v>
      </c>
      <c r="C15" s="145">
        <f>C12*50%</f>
        <v>0</v>
      </c>
      <c r="D15" s="146"/>
      <c r="E15" s="145">
        <f>D12</f>
        <v>0</v>
      </c>
      <c r="F15" s="147"/>
      <c r="G15" s="148"/>
    </row>
    <row r="16" ht="36.75" customHeight="1" spans="1:7">
      <c r="A16" s="149" t="s">
        <v>96</v>
      </c>
      <c r="B16" s="150"/>
      <c r="C16" s="150"/>
      <c r="D16" s="150"/>
      <c r="E16" s="150"/>
      <c r="F16" s="150"/>
      <c r="G16" s="151"/>
    </row>
    <row r="17" ht="36.75" customHeight="1" spans="1:7">
      <c r="A17" s="149"/>
      <c r="B17" s="150"/>
      <c r="C17" s="150"/>
      <c r="D17" s="150"/>
      <c r="E17" s="150"/>
      <c r="F17" s="150"/>
      <c r="G17" s="151"/>
    </row>
    <row r="18" ht="36.75" customHeight="1" spans="1:7">
      <c r="A18" s="149"/>
      <c r="B18" s="150"/>
      <c r="C18" s="150"/>
      <c r="D18" s="150"/>
      <c r="E18" s="150"/>
      <c r="F18" s="150"/>
      <c r="G18" s="151"/>
    </row>
    <row r="19" ht="36.75" customHeight="1" spans="1:7">
      <c r="A19" s="152"/>
      <c r="B19" s="153"/>
      <c r="C19" s="153"/>
      <c r="D19" s="153"/>
      <c r="E19" s="153"/>
      <c r="F19" s="153"/>
      <c r="G19" s="154"/>
    </row>
    <row r="27" customHeight="1" spans="1:7">
      <c r="A27" s="155" t="s">
        <v>97</v>
      </c>
      <c r="B27" s="155"/>
      <c r="C27" s="155"/>
      <c r="D27" s="155"/>
      <c r="E27" s="155"/>
      <c r="F27" s="155"/>
      <c r="G27" s="155"/>
    </row>
    <row r="28" customHeight="1" spans="1:7">
      <c r="A28" s="155" t="s">
        <v>98</v>
      </c>
      <c r="B28" s="155"/>
      <c r="C28" s="155"/>
      <c r="D28" s="155"/>
      <c r="E28" s="155"/>
      <c r="F28" s="155"/>
      <c r="G28" s="155"/>
    </row>
    <row r="29" customHeight="1" spans="1:7">
      <c r="A29" s="155" t="s">
        <v>99</v>
      </c>
      <c r="B29" s="155"/>
      <c r="C29" s="155"/>
      <c r="D29" s="155"/>
      <c r="E29" s="155"/>
      <c r="F29" s="155"/>
      <c r="G29" s="155"/>
    </row>
    <row r="30" customHeight="1" spans="1:7">
      <c r="A30" s="155" t="s">
        <v>100</v>
      </c>
      <c r="B30" s="155"/>
      <c r="C30" s="155"/>
      <c r="D30" s="155"/>
      <c r="E30" s="155"/>
      <c r="F30" s="155"/>
      <c r="G30" s="155"/>
    </row>
    <row r="31" customHeight="1" spans="1:7">
      <c r="A31" s="156" t="s">
        <v>101</v>
      </c>
      <c r="B31" s="156"/>
      <c r="C31" s="156"/>
      <c r="D31" s="156"/>
      <c r="E31" s="156"/>
      <c r="F31" s="156"/>
      <c r="G31" s="156"/>
    </row>
    <row r="32" customHeight="1" spans="1:7">
      <c r="A32" s="156" t="s">
        <v>102</v>
      </c>
      <c r="B32" s="156"/>
      <c r="C32" s="156"/>
      <c r="D32" s="156"/>
      <c r="E32" s="156"/>
      <c r="F32" s="156"/>
      <c r="G32" s="156"/>
    </row>
    <row r="33" ht="32.25" customHeight="1" spans="1:7">
      <c r="A33" s="157" t="s">
        <v>103</v>
      </c>
      <c r="B33" s="157"/>
      <c r="C33" s="157"/>
      <c r="D33" s="157"/>
      <c r="E33" s="157"/>
      <c r="F33" s="157"/>
      <c r="G33" s="157"/>
    </row>
    <row r="34" customHeight="1" spans="1:7">
      <c r="A34" s="157" t="s">
        <v>104</v>
      </c>
      <c r="B34" s="157"/>
      <c r="C34" s="157"/>
      <c r="D34" s="157"/>
      <c r="E34" s="157"/>
      <c r="F34" s="157"/>
      <c r="G34" s="157"/>
    </row>
  </sheetData>
  <sheetProtection password="C722" sheet="1" formatCells="0" formatColumns="0" formatRows="0" objects="1" scenarios="1"/>
  <mergeCells count="23">
    <mergeCell ref="A1:E1"/>
    <mergeCell ref="A2:G2"/>
    <mergeCell ref="F3:G3"/>
    <mergeCell ref="C4:D4"/>
    <mergeCell ref="E4:F4"/>
    <mergeCell ref="C13:D13"/>
    <mergeCell ref="E13:F13"/>
    <mergeCell ref="C14:D14"/>
    <mergeCell ref="E14:F14"/>
    <mergeCell ref="C15:D15"/>
    <mergeCell ref="E15:F15"/>
    <mergeCell ref="A27:G27"/>
    <mergeCell ref="A28:G28"/>
    <mergeCell ref="A29:G29"/>
    <mergeCell ref="A30:G30"/>
    <mergeCell ref="A31:G31"/>
    <mergeCell ref="A32:G32"/>
    <mergeCell ref="A33:G33"/>
    <mergeCell ref="A34:G34"/>
    <mergeCell ref="A4:A5"/>
    <mergeCell ref="B4:B5"/>
    <mergeCell ref="G4:G5"/>
    <mergeCell ref="A16:G19"/>
  </mergeCells>
  <pageMargins left="0.18" right="0.18" top="0.47244094488189" bottom="0.393700787401575" header="0.354330708661417" footer="0.275590551181102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tabSelected="1" workbookViewId="0">
      <selection activeCell="B9" sqref="B9"/>
    </sheetView>
  </sheetViews>
  <sheetFormatPr defaultColWidth="9" defaultRowHeight="12"/>
  <cols>
    <col min="1" max="1" width="11.875" style="1" customWidth="1"/>
    <col min="2" max="2" width="14.875" style="1" customWidth="1"/>
    <col min="3" max="3" width="10.375" style="1" customWidth="1"/>
    <col min="4" max="4" width="10.25" style="1" customWidth="1"/>
    <col min="5" max="5" width="9.875" style="1" customWidth="1"/>
    <col min="6" max="13" width="8.875" style="1" customWidth="1"/>
    <col min="14" max="16384" width="9" style="1"/>
  </cols>
  <sheetData>
    <row r="1" ht="24" customHeight="1" spans="1:2">
      <c r="A1" s="2" t="s">
        <v>105</v>
      </c>
      <c r="B1" s="2"/>
    </row>
    <row r="2" ht="36" customHeight="1" spans="1:13">
      <c r="A2" s="3" t="s">
        <v>106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22.5" customHeight="1" spans="1:13">
      <c r="A3" s="4">
        <f>表1!A5</f>
        <v>0</v>
      </c>
      <c r="B3" s="4"/>
      <c r="C3" s="4"/>
      <c r="D3" s="5"/>
      <c r="E3" s="5"/>
      <c r="F3" s="5"/>
      <c r="G3" s="5"/>
      <c r="H3" s="5"/>
      <c r="I3" s="62" t="s">
        <v>5</v>
      </c>
      <c r="J3" s="62"/>
      <c r="K3" s="62"/>
      <c r="L3" s="62"/>
      <c r="M3" s="62"/>
    </row>
    <row r="4" ht="39.75" customHeight="1" spans="1:13">
      <c r="A4" s="6" t="s">
        <v>107</v>
      </c>
      <c r="B4" s="7" t="s">
        <v>92</v>
      </c>
      <c r="C4" s="8" t="s">
        <v>83</v>
      </c>
      <c r="D4" s="8"/>
      <c r="E4" s="8"/>
      <c r="F4" s="8"/>
      <c r="G4" s="8"/>
      <c r="H4" s="9"/>
      <c r="I4" s="63" t="s">
        <v>29</v>
      </c>
      <c r="J4" s="64"/>
      <c r="K4" s="64"/>
      <c r="L4" s="64"/>
      <c r="M4" s="65"/>
    </row>
    <row r="5" ht="39.75" customHeight="1" spans="1:13">
      <c r="A5" s="10"/>
      <c r="B5" s="11"/>
      <c r="C5" s="12">
        <v>0.11</v>
      </c>
      <c r="D5" s="12">
        <v>0.1</v>
      </c>
      <c r="E5" s="12">
        <v>0.09</v>
      </c>
      <c r="F5" s="12">
        <v>0.16</v>
      </c>
      <c r="G5" s="12">
        <v>0.13</v>
      </c>
      <c r="H5" s="13" t="s">
        <v>108</v>
      </c>
      <c r="I5" s="66">
        <v>0.06</v>
      </c>
      <c r="J5" s="66">
        <v>0.11</v>
      </c>
      <c r="K5" s="66">
        <v>0.1</v>
      </c>
      <c r="L5" s="66">
        <v>0.09</v>
      </c>
      <c r="M5" s="67" t="s">
        <v>109</v>
      </c>
    </row>
    <row r="6" ht="39.75" customHeight="1" spans="1:13">
      <c r="A6" s="14" t="s">
        <v>84</v>
      </c>
      <c r="B6" s="15">
        <f>SUM(C6:G6,I6:L6)</f>
        <v>0</v>
      </c>
      <c r="C6" s="16">
        <v>0</v>
      </c>
      <c r="D6" s="16">
        <v>0</v>
      </c>
      <c r="E6" s="16">
        <v>0</v>
      </c>
      <c r="F6" s="17">
        <v>0</v>
      </c>
      <c r="G6" s="17">
        <v>0</v>
      </c>
      <c r="H6" s="18">
        <v>0</v>
      </c>
      <c r="I6" s="68">
        <v>0</v>
      </c>
      <c r="J6" s="68">
        <v>0</v>
      </c>
      <c r="K6" s="68">
        <v>0</v>
      </c>
      <c r="L6" s="68">
        <v>0</v>
      </c>
      <c r="M6" s="69">
        <v>0</v>
      </c>
    </row>
    <row r="7" ht="39.75" customHeight="1" spans="1:13">
      <c r="A7" s="19" t="s">
        <v>110</v>
      </c>
      <c r="B7" s="20">
        <f>SUM(C7:G7,I7:L7)</f>
        <v>0</v>
      </c>
      <c r="C7" s="21">
        <f>C6*11%</f>
        <v>0</v>
      </c>
      <c r="D7" s="21">
        <f>D6*10%</f>
        <v>0</v>
      </c>
      <c r="E7" s="21">
        <f>E6*9%</f>
        <v>0</v>
      </c>
      <c r="F7" s="21">
        <f>F6*16%</f>
        <v>0</v>
      </c>
      <c r="G7" s="21">
        <f>G6*13%</f>
        <v>0</v>
      </c>
      <c r="H7" s="22">
        <v>0</v>
      </c>
      <c r="I7" s="51">
        <f>I6*6%</f>
        <v>0</v>
      </c>
      <c r="J7" s="51">
        <f>J6*11%</f>
        <v>0</v>
      </c>
      <c r="K7" s="51">
        <f>K6*10%</f>
        <v>0</v>
      </c>
      <c r="L7" s="51">
        <f>L6*9%</f>
        <v>0</v>
      </c>
      <c r="M7" s="70">
        <f>M6*5%</f>
        <v>0</v>
      </c>
    </row>
    <row r="8" ht="39.75" customHeight="1" spans="1:13">
      <c r="A8" s="19" t="s">
        <v>111</v>
      </c>
      <c r="B8" s="23">
        <v>0</v>
      </c>
      <c r="C8" s="24" t="s">
        <v>112</v>
      </c>
      <c r="D8" s="24" t="s">
        <v>112</v>
      </c>
      <c r="E8" s="24"/>
      <c r="F8" s="24"/>
      <c r="G8" s="24"/>
      <c r="H8" s="24" t="s">
        <v>112</v>
      </c>
      <c r="I8" s="24" t="s">
        <v>112</v>
      </c>
      <c r="J8" s="24" t="s">
        <v>112</v>
      </c>
      <c r="K8" s="71"/>
      <c r="L8" s="71"/>
      <c r="M8" s="72" t="s">
        <v>112</v>
      </c>
    </row>
    <row r="9" ht="39.75" customHeight="1" spans="1:13">
      <c r="A9" s="19" t="s">
        <v>113</v>
      </c>
      <c r="B9" s="23">
        <v>0</v>
      </c>
      <c r="C9" s="24" t="s">
        <v>112</v>
      </c>
      <c r="D9" s="24" t="s">
        <v>112</v>
      </c>
      <c r="E9" s="24"/>
      <c r="F9" s="24"/>
      <c r="G9" s="24"/>
      <c r="H9" s="24" t="s">
        <v>112</v>
      </c>
      <c r="I9" s="24" t="s">
        <v>112</v>
      </c>
      <c r="J9" s="24" t="s">
        <v>112</v>
      </c>
      <c r="K9" s="71"/>
      <c r="L9" s="71"/>
      <c r="M9" s="72" t="s">
        <v>112</v>
      </c>
    </row>
    <row r="10" ht="39.75" customHeight="1" spans="1:13">
      <c r="A10" s="19" t="s">
        <v>114</v>
      </c>
      <c r="B10" s="23">
        <v>0</v>
      </c>
      <c r="C10" s="24" t="s">
        <v>112</v>
      </c>
      <c r="D10" s="24" t="s">
        <v>112</v>
      </c>
      <c r="E10" s="24"/>
      <c r="F10" s="24"/>
      <c r="G10" s="24"/>
      <c r="H10" s="24" t="s">
        <v>112</v>
      </c>
      <c r="I10" s="24" t="s">
        <v>112</v>
      </c>
      <c r="J10" s="24" t="s">
        <v>112</v>
      </c>
      <c r="K10" s="71"/>
      <c r="L10" s="71"/>
      <c r="M10" s="72" t="s">
        <v>112</v>
      </c>
    </row>
    <row r="11" ht="39.75" customHeight="1" spans="1:13">
      <c r="A11" s="19" t="s">
        <v>115</v>
      </c>
      <c r="B11" s="25">
        <f>IF(B7-B8-B9+B10+B14&gt;=0,B8+B9-B10-B14,B7)</f>
        <v>0</v>
      </c>
      <c r="C11" s="24" t="s">
        <v>112</v>
      </c>
      <c r="D11" s="24" t="s">
        <v>112</v>
      </c>
      <c r="E11" s="24"/>
      <c r="F11" s="24"/>
      <c r="G11" s="24"/>
      <c r="H11" s="24" t="s">
        <v>112</v>
      </c>
      <c r="I11" s="24" t="s">
        <v>112</v>
      </c>
      <c r="J11" s="24" t="s">
        <v>112</v>
      </c>
      <c r="K11" s="71"/>
      <c r="L11" s="71"/>
      <c r="M11" s="72" t="s">
        <v>112</v>
      </c>
    </row>
    <row r="12" ht="39.75" customHeight="1" spans="1:13">
      <c r="A12" s="26" t="s">
        <v>88</v>
      </c>
      <c r="B12" s="23">
        <v>0</v>
      </c>
      <c r="C12" s="24" t="s">
        <v>112</v>
      </c>
      <c r="D12" s="24" t="s">
        <v>112</v>
      </c>
      <c r="E12" s="24"/>
      <c r="F12" s="24"/>
      <c r="G12" s="24"/>
      <c r="H12" s="24" t="s">
        <v>112</v>
      </c>
      <c r="I12" s="24" t="s">
        <v>112</v>
      </c>
      <c r="J12" s="24" t="s">
        <v>112</v>
      </c>
      <c r="K12" s="71"/>
      <c r="L12" s="71"/>
      <c r="M12" s="72" t="s">
        <v>112</v>
      </c>
    </row>
    <row r="13" ht="39.75" customHeight="1" spans="1:13">
      <c r="A13" s="19" t="s">
        <v>87</v>
      </c>
      <c r="B13" s="25">
        <f>B7-B11-B12</f>
        <v>0</v>
      </c>
      <c r="C13" s="24" t="s">
        <v>112</v>
      </c>
      <c r="D13" s="24" t="s">
        <v>112</v>
      </c>
      <c r="E13" s="24"/>
      <c r="F13" s="24"/>
      <c r="G13" s="24"/>
      <c r="H13" s="24" t="s">
        <v>112</v>
      </c>
      <c r="I13" s="24" t="s">
        <v>112</v>
      </c>
      <c r="J13" s="24" t="s">
        <v>112</v>
      </c>
      <c r="K13" s="71"/>
      <c r="L13" s="71"/>
      <c r="M13" s="72" t="s">
        <v>112</v>
      </c>
    </row>
    <row r="14" ht="39.75" customHeight="1" spans="1:13">
      <c r="A14" s="19" t="s">
        <v>116</v>
      </c>
      <c r="B14" s="23">
        <v>0</v>
      </c>
      <c r="C14" s="24" t="s">
        <v>112</v>
      </c>
      <c r="D14" s="24" t="s">
        <v>112</v>
      </c>
      <c r="E14" s="24"/>
      <c r="F14" s="24"/>
      <c r="G14" s="24"/>
      <c r="H14" s="24" t="s">
        <v>112</v>
      </c>
      <c r="I14" s="24" t="s">
        <v>112</v>
      </c>
      <c r="J14" s="24" t="s">
        <v>112</v>
      </c>
      <c r="K14" s="71"/>
      <c r="L14" s="71"/>
      <c r="M14" s="72" t="s">
        <v>112</v>
      </c>
    </row>
    <row r="15" ht="57" spans="1:13">
      <c r="A15" s="19" t="s">
        <v>117</v>
      </c>
      <c r="B15" s="27">
        <v>0</v>
      </c>
      <c r="C15" s="24" t="s">
        <v>112</v>
      </c>
      <c r="D15" s="24" t="s">
        <v>112</v>
      </c>
      <c r="E15" s="24"/>
      <c r="F15" s="24"/>
      <c r="G15" s="24"/>
      <c r="H15" s="24" t="s">
        <v>112</v>
      </c>
      <c r="I15" s="24" t="s">
        <v>112</v>
      </c>
      <c r="J15" s="24" t="s">
        <v>112</v>
      </c>
      <c r="K15" s="71"/>
      <c r="L15" s="71"/>
      <c r="M15" s="72" t="s">
        <v>112</v>
      </c>
    </row>
    <row r="16" ht="42.75" spans="1:13">
      <c r="A16" s="19" t="s">
        <v>118</v>
      </c>
      <c r="B16" s="21">
        <f>H16+M16</f>
        <v>0</v>
      </c>
      <c r="C16" s="24" t="s">
        <v>112</v>
      </c>
      <c r="D16" s="24" t="s">
        <v>112</v>
      </c>
      <c r="E16" s="24"/>
      <c r="F16" s="24"/>
      <c r="G16" s="24"/>
      <c r="H16" s="28">
        <v>0</v>
      </c>
      <c r="I16" s="24" t="s">
        <v>112</v>
      </c>
      <c r="J16" s="24" t="s">
        <v>112</v>
      </c>
      <c r="K16" s="71"/>
      <c r="L16" s="71"/>
      <c r="M16" s="73">
        <f>M7</f>
        <v>0</v>
      </c>
    </row>
    <row r="17" ht="39.75" customHeight="1" spans="1:13">
      <c r="A17" s="29" t="s">
        <v>89</v>
      </c>
      <c r="B17" s="30">
        <f>B13+B16</f>
        <v>0</v>
      </c>
      <c r="C17" s="31" t="s">
        <v>44</v>
      </c>
      <c r="D17" s="32"/>
      <c r="E17" s="32"/>
      <c r="F17" s="32"/>
      <c r="G17" s="32"/>
      <c r="H17" s="32"/>
      <c r="I17" s="32"/>
      <c r="J17" s="32"/>
      <c r="K17" s="32"/>
      <c r="L17" s="32"/>
      <c r="M17" s="74"/>
    </row>
    <row r="18" ht="42.75" spans="1:13">
      <c r="A18" s="33" t="s">
        <v>119</v>
      </c>
      <c r="B18" s="34">
        <f>C18</f>
        <v>0</v>
      </c>
      <c r="C18" s="35">
        <v>0</v>
      </c>
      <c r="D18" s="36"/>
      <c r="E18" s="36"/>
      <c r="F18" s="36"/>
      <c r="G18" s="37"/>
      <c r="H18" s="38" t="s">
        <v>44</v>
      </c>
      <c r="I18" s="38" t="s">
        <v>44</v>
      </c>
      <c r="J18" s="38" t="s">
        <v>44</v>
      </c>
      <c r="K18" s="75"/>
      <c r="L18" s="75"/>
      <c r="M18" s="76" t="s">
        <v>44</v>
      </c>
    </row>
    <row r="19" ht="39.75" customHeight="1" spans="1:13">
      <c r="A19" s="29" t="s">
        <v>120</v>
      </c>
      <c r="B19" s="39">
        <f>C19</f>
        <v>0</v>
      </c>
      <c r="C19" s="40">
        <v>0</v>
      </c>
      <c r="D19" s="41"/>
      <c r="E19" s="41"/>
      <c r="F19" s="41"/>
      <c r="G19" s="42"/>
      <c r="H19" s="43" t="s">
        <v>44</v>
      </c>
      <c r="I19" s="43" t="s">
        <v>44</v>
      </c>
      <c r="J19" s="43" t="s">
        <v>44</v>
      </c>
      <c r="K19" s="31"/>
      <c r="L19" s="31"/>
      <c r="M19" s="77" t="s">
        <v>44</v>
      </c>
    </row>
    <row r="20" ht="39.75" customHeight="1" spans="1:13">
      <c r="A20" s="44" t="s">
        <v>91</v>
      </c>
      <c r="B20" s="45" t="s">
        <v>92</v>
      </c>
      <c r="C20" s="46" t="s">
        <v>121</v>
      </c>
      <c r="D20" s="47"/>
      <c r="E20" s="47"/>
      <c r="F20" s="48" t="s">
        <v>122</v>
      </c>
      <c r="G20" s="49"/>
      <c r="H20" s="49"/>
      <c r="I20" s="78"/>
      <c r="J20" s="37" t="s">
        <v>123</v>
      </c>
      <c r="K20" s="79"/>
      <c r="L20" s="35"/>
      <c r="M20" s="80"/>
    </row>
    <row r="21" ht="39.75" customHeight="1" spans="1:13">
      <c r="A21" s="50" t="s">
        <v>20</v>
      </c>
      <c r="B21" s="51">
        <f>SUM(C21:J21)</f>
        <v>0</v>
      </c>
      <c r="C21" s="52">
        <v>0</v>
      </c>
      <c r="D21" s="53"/>
      <c r="E21" s="53"/>
      <c r="F21" s="52">
        <v>0</v>
      </c>
      <c r="G21" s="53"/>
      <c r="H21" s="53"/>
      <c r="I21" s="81"/>
      <c r="J21" s="82">
        <v>0</v>
      </c>
      <c r="K21" s="83"/>
      <c r="L21" s="84"/>
      <c r="M21" s="85"/>
    </row>
    <row r="22" ht="39.75" customHeight="1" spans="1:13">
      <c r="A22" s="54" t="s">
        <v>95</v>
      </c>
      <c r="B22" s="55">
        <f>SUM(C22:J22)</f>
        <v>0</v>
      </c>
      <c r="C22" s="56">
        <f>IF(B15&gt;0,(B15-B19-H16)*C21/(C6+D6+E6+F6+G6-B18)*0.5,0)</f>
        <v>0</v>
      </c>
      <c r="D22" s="57"/>
      <c r="E22" s="57"/>
      <c r="F22" s="56">
        <f>IF(B15&gt;0,(B15-B19-H16)*F21/(C6+D6+E6+F6+G6-B18),0)</f>
        <v>0</v>
      </c>
      <c r="G22" s="57"/>
      <c r="H22" s="57"/>
      <c r="I22" s="86"/>
      <c r="J22" s="87">
        <f>IF(B15&gt;0,(B15-B19-H16)*J21/(C6+D6+E6+F6+G6-B18)*0.5,0)</f>
        <v>0</v>
      </c>
      <c r="K22" s="88"/>
      <c r="L22" s="89"/>
      <c r="M22" s="90"/>
    </row>
    <row r="23" ht="42.75" customHeight="1" spans="1:13">
      <c r="A23" s="58" t="s">
        <v>124</v>
      </c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91"/>
    </row>
    <row r="24" ht="55.5" customHeight="1" spans="1:13">
      <c r="A24" s="58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91"/>
    </row>
    <row r="25" ht="27.75" customHeight="1" spans="1:13">
      <c r="A25" s="60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92"/>
    </row>
  </sheetData>
  <sheetProtection password="C722" sheet="1" formatCells="0" formatColumns="0" formatRows="0" objects="1" scenarios="1"/>
  <protectedRanges>
    <protectedRange sqref="A21:A22 A6:A19 B14:B15 B12 B8 C18:E18 I1:L2 A4:B4 F6:H6 J6:M6 I3 M1:M3 J20:J21 F4:M5 A20:F20 A1:H3 C4:E6 A23:M25 C21:F21 B10" name="区域1_1"/>
  </protectedRanges>
  <mergeCells count="21">
    <mergeCell ref="A1:B1"/>
    <mergeCell ref="A2:M2"/>
    <mergeCell ref="A3:C3"/>
    <mergeCell ref="I3:M3"/>
    <mergeCell ref="C4:H4"/>
    <mergeCell ref="I4:M4"/>
    <mergeCell ref="C17:M17"/>
    <mergeCell ref="C18:G18"/>
    <mergeCell ref="C19:G19"/>
    <mergeCell ref="C20:E20"/>
    <mergeCell ref="F20:I20"/>
    <mergeCell ref="J20:M20"/>
    <mergeCell ref="C21:E21"/>
    <mergeCell ref="F21:I21"/>
    <mergeCell ref="J21:M21"/>
    <mergeCell ref="C22:E22"/>
    <mergeCell ref="F22:I22"/>
    <mergeCell ref="J22:M22"/>
    <mergeCell ref="A4:A5"/>
    <mergeCell ref="B4:B5"/>
    <mergeCell ref="A23:M25"/>
  </mergeCells>
  <pageMargins left="0.236220472440945" right="0.196850393700787" top="0.39" bottom="0.236220472440945" header="0.2" footer="0.196850393700787"/>
  <pageSetup paperSize="9" scale="72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表1</vt:lpstr>
      <vt:lpstr>表1附表</vt:lpstr>
      <vt:lpstr>表2</vt:lpstr>
      <vt:lpstr>表3 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白兰</dc:creator>
  <cp:lastModifiedBy>lenovo</cp:lastModifiedBy>
  <dcterms:created xsi:type="dcterms:W3CDTF">2015-03-16T02:52:00Z</dcterms:created>
  <cp:lastPrinted>2021-05-06T07:23:00Z</cp:lastPrinted>
  <dcterms:modified xsi:type="dcterms:W3CDTF">2022-02-24T02:25:58Z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</Properties>
</file>